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autoCompressPictures="0"/>
  <bookViews>
    <workbookView xWindow="0" yWindow="0" windowWidth="19200" windowHeight="12180"/>
  </bookViews>
  <sheets>
    <sheet name="Complete Project" sheetId="2" r:id="rId1"/>
    <sheet name="Hoadly Ck 725" sheetId="3" r:id="rId2"/>
    <sheet name="Herring Cove 253" sheetId="4" r:id="rId3"/>
    <sheet name="Ward Creek 747" sheetId="5" r:id="rId4"/>
  </sheets>
  <definedNames>
    <definedName name="_xlnm.Print_Area" localSheetId="0">'Complete Project'!$A$3:$G$15</definedName>
    <definedName name="_xlnm.Print_Titles" localSheetId="0">'Complete Project'!$1:$2</definedName>
    <definedName name="RiskAutoStopPercChange">1.5</definedName>
    <definedName name="RiskCollectDistributionSamples">2</definedName>
    <definedName name="RiskExcelReportsGoInNewWorkbook">TRUE</definedName>
    <definedName name="RiskExcelReportsToGenerate">520</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s>
  <calcPr calcId="145621"/>
</workbook>
</file>

<file path=xl/calcChain.xml><?xml version="1.0" encoding="utf-8"?>
<calcChain xmlns="http://schemas.openxmlformats.org/spreadsheetml/2006/main">
  <c r="F10" i="3" l="1"/>
  <c r="F17" i="5" l="1"/>
  <c r="F4" i="5" l="1"/>
  <c r="F3" i="3"/>
  <c r="F22" i="3"/>
  <c r="F7" i="3"/>
  <c r="F8" i="3"/>
  <c r="F4" i="3"/>
  <c r="F9" i="3"/>
  <c r="F6" i="2" l="1"/>
  <c r="F5" i="2"/>
  <c r="F15" i="2"/>
  <c r="F4" i="2"/>
  <c r="F9" i="2"/>
  <c r="F21" i="3"/>
  <c r="F16" i="5"/>
  <c r="F6" i="4"/>
  <c r="F14" i="2"/>
  <c r="F13" i="2"/>
  <c r="F12" i="2"/>
  <c r="F11" i="2"/>
  <c r="F10" i="2"/>
  <c r="F8" i="2"/>
  <c r="F7" i="2"/>
  <c r="F3" i="2"/>
  <c r="F15" i="4"/>
  <c r="F14" i="4"/>
  <c r="F5" i="4"/>
  <c r="F13" i="4"/>
  <c r="F12" i="4"/>
  <c r="F11" i="4"/>
  <c r="F10" i="4"/>
  <c r="F4" i="4"/>
  <c r="F9" i="4"/>
  <c r="F8" i="4"/>
  <c r="F7" i="4"/>
  <c r="F3" i="4"/>
  <c r="F6" i="3"/>
  <c r="F20" i="3"/>
  <c r="F19" i="3"/>
  <c r="F18" i="3"/>
  <c r="F17" i="3"/>
  <c r="F16" i="3"/>
  <c r="F15" i="3"/>
  <c r="F14" i="3"/>
  <c r="F13" i="3"/>
  <c r="F12" i="3"/>
  <c r="F11" i="3"/>
  <c r="F5" i="3"/>
  <c r="F15" i="5" l="1"/>
  <c r="F3" i="5"/>
  <c r="F14" i="5"/>
  <c r="F13" i="5"/>
  <c r="F12" i="5"/>
  <c r="F11" i="5"/>
  <c r="F10" i="5"/>
  <c r="F9" i="5"/>
  <c r="F8" i="5"/>
  <c r="F7" i="5"/>
  <c r="F6" i="5"/>
  <c r="F5" i="5"/>
</calcChain>
</file>

<file path=xl/sharedStrings.xml><?xml version="1.0" encoding="utf-8"?>
<sst xmlns="http://schemas.openxmlformats.org/spreadsheetml/2006/main" count="253" uniqueCount="67">
  <si>
    <t>Mitigation Strategy</t>
  </si>
  <si>
    <t>Category</t>
  </si>
  <si>
    <t>Risk Register</t>
  </si>
  <si>
    <t>Legislative approval not granted.</t>
  </si>
  <si>
    <t>State funds not available for match.</t>
  </si>
  <si>
    <t>Other (e.g. STIP or State) funds required for portions of work that do not meet grant program requirements (e.g. significant roadway realignment needed to meet geometric standards).</t>
  </si>
  <si>
    <t>Material escalation due to limited suppliers and competing work.</t>
  </si>
  <si>
    <t>Cost inflation due to real estate price increase.</t>
  </si>
  <si>
    <t>Cost inflation due to lack of information (e.g. no foundation drilling conducted yet or utility impacts not known).</t>
  </si>
  <si>
    <t>Project environmental document not approved in time.</t>
  </si>
  <si>
    <t>Project located in area of high environmental scrutiny or with special environmental/regulatory area of concern (e.g. 4(f) resources, T&amp;E species)</t>
  </si>
  <si>
    <t>Categories from the NOFO</t>
  </si>
  <si>
    <t>Competing support group resources impact project schedule (e.g. can't get Statewide Foundations out in time)</t>
  </si>
  <si>
    <t>Procurement Delays</t>
  </si>
  <si>
    <t>Environmental Uncertainties</t>
  </si>
  <si>
    <t>Cost Uncertainties</t>
  </si>
  <si>
    <t>Funding Uncertainties</t>
  </si>
  <si>
    <t>Construction Risks</t>
  </si>
  <si>
    <t>Other Risks</t>
  </si>
  <si>
    <t>Natural Hazard Risks</t>
  </si>
  <si>
    <t>Bridge No(s).</t>
  </si>
  <si>
    <t>Probability
 (1 low/5 high)</t>
  </si>
  <si>
    <t>Severity
(1 low/5 high)</t>
  </si>
  <si>
    <t>Risk Rating</t>
  </si>
  <si>
    <t>Risks</t>
  </si>
  <si>
    <t>Include contingency.</t>
  </si>
  <si>
    <t>Not necessary.  Project has minor ROW costs.</t>
  </si>
  <si>
    <t>Delay project</t>
  </si>
  <si>
    <t>Add funds or delay project.</t>
  </si>
  <si>
    <t>Other funds already identified.</t>
  </si>
  <si>
    <t>Unanticipated Utility relocation required.</t>
  </si>
  <si>
    <t>conduct regular project meetings with support groups and track progress using MS Project</t>
  </si>
  <si>
    <t>Individual USACE permit or USCG permit delays</t>
  </si>
  <si>
    <t>Increase consultation early</t>
  </si>
  <si>
    <t>conduct regular project meetings with EV groups and track progress using MS Project</t>
  </si>
  <si>
    <t>Develop construction phasing plan to account for unforeseen delays</t>
  </si>
  <si>
    <t>Increase consultation early. Avoid, minimize, mitigate.</t>
  </si>
  <si>
    <t>Seek additional funding or delay the project.</t>
  </si>
  <si>
    <t>Delay or add compensation</t>
  </si>
  <si>
    <t>ALL</t>
  </si>
  <si>
    <t>Unusually severe weather</t>
  </si>
  <si>
    <t>Delay or add  compensation</t>
  </si>
  <si>
    <t>Material escalation due to tariffs or inflation.</t>
  </si>
  <si>
    <t>Coordinate with owner to determine where to locate proposed utility.</t>
  </si>
  <si>
    <t>Plan construction event accordingly</t>
  </si>
  <si>
    <t>Leave existing bridge abutments in place and span over them with new structure so streamflow remain unaffected.  Document condition of existing downstream foundations prior to construction.  Coordinate with owners to create a scour protection plan.</t>
  </si>
  <si>
    <t>Existing overhead powerline above bridge with foundations cast into approaching sidewalk.</t>
  </si>
  <si>
    <t>Coordinate with power company to relocate lines prior to construction.</t>
  </si>
  <si>
    <t>Design/Construction with current ROW tightly constrained on all 4 corners of existing bridge.</t>
  </si>
  <si>
    <t>Coordinate with land owners early for potential ROW acquisition.</t>
  </si>
  <si>
    <t>Existing large water line adjacent to bridge on upstream side.  Current location creates a geometric constraint of bridge/construction footprint.</t>
  </si>
  <si>
    <t>Construction changing stream flow causing scour to downstream structures supported by piles in creek bed.</t>
  </si>
  <si>
    <t>Plan detours or design phased construction accordingly to allow passage of traffic.</t>
  </si>
  <si>
    <t>Pile overruns for abutment foundations</t>
  </si>
  <si>
    <t>Locate foundation test hold as close to planned foundation locations as possible.</t>
  </si>
  <si>
    <t>Construction during summer tourist season with heave traffic along Tongass Ave.</t>
  </si>
  <si>
    <t>Conduct regular project meetings with support groups and track progress using MS Project</t>
  </si>
  <si>
    <t>Conduct regular project meetings with EV groups and track progress using MS Project</t>
  </si>
  <si>
    <t>Unanticipated utility relocation required.</t>
  </si>
  <si>
    <t>Unusually severe weather slows construction</t>
  </si>
  <si>
    <t>Fish window creating construction delays</t>
  </si>
  <si>
    <t>Unusually severe weather delays construction</t>
  </si>
  <si>
    <t>Construction staging doesn't allow overloads to use bridge</t>
  </si>
  <si>
    <t>Alert MS&amp;CVE for public outreach</t>
  </si>
  <si>
    <t>Existing bridge continues to deteriorate and requires load restrictions (similar to what occurred at the nearby First Waterfall Creek Bridge)</t>
  </si>
  <si>
    <t>Reduce width to signalized one-lane bridge or install modular truss bridge</t>
  </si>
  <si>
    <t>Have Commissioner work with Legislature to understand importance of Grant deadlines.  As a last resort, delay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</si>
</sst>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x14ac:knownFonts="1">
    <font>
      <sz val="12"/>
      <color theme="1"/>
      <name val="Calibri"/>
      <family val="2"/>
      <scheme val="minor"/>
    </font>
    <font>
      <sz val="10"/>
      <name val="Arial"/>
      <family val="2"/>
    </font>
    <font>
      <sz val="10"/>
      <color theme="1"/>
      <name val="Arial"/>
      <family val="2"/>
    </font>
    <font>
      <b/>
      <sz val="10"/>
      <color theme="1"/>
      <name val="Arial"/>
      <family val="2"/>
    </font>
    <font>
      <b/>
      <sz val="12"/>
      <color theme="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28">
    <xf numFmtId="0" fontId="0" fillId="0" borderId="0" xfId="0"/>
    <xf numFmtId="0" fontId="2" fillId="0" borderId="0" xfId="0" applyFont="1"/>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Fill="1" applyBorder="1" applyAlignment="1">
      <alignment horizontal="center" vertical="center" wrapText="1"/>
    </xf>
    <xf numFmtId="0" fontId="2" fillId="0" borderId="0" xfId="0" applyFont="1" applyAlignment="1">
      <alignment horizontal="center"/>
    </xf>
    <xf numFmtId="0" fontId="3" fillId="2" borderId="6" xfId="0" applyFont="1" applyFill="1" applyBorder="1" applyAlignment="1">
      <alignment horizontal="center" vertical="center" wrapText="1"/>
    </xf>
    <xf numFmtId="0" fontId="3" fillId="0" borderId="0" xfId="0" applyFont="1"/>
    <xf numFmtId="0" fontId="2" fillId="0" borderId="0" xfId="0" applyFont="1" applyAlignment="1">
      <alignment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2" fillId="0" borderId="7" xfId="0" applyFont="1" applyFill="1" applyBorder="1" applyAlignment="1">
      <alignment horizontal="center" vertical="center"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cellXfs>
  <cellStyles count="3">
    <cellStyle name="Currency 2" xfId="2"/>
    <cellStyle name="Normal" xfId="0" builtinId="0"/>
    <cellStyle name="Normal 2" xfId="1"/>
  </cellStyles>
  <dxfs count="78">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patternType="solid">
          <fgColor rgb="FF00B050"/>
          <bgColor rgb="FF0000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patternType="solid">
          <fgColor rgb="FFFFFF00"/>
          <bgColor rgb="FF0000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patternType="solid">
          <fgColor rgb="FFFFFF00"/>
          <bgColor rgb="FF000000"/>
        </patternFill>
      </fill>
    </dxf>
    <dxf>
      <fill>
        <patternFill patternType="solid">
          <fgColor rgb="FFFFC000"/>
          <bgColor rgb="FF0000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patternType="solid">
          <fgColor rgb="FF00B050"/>
          <bgColor rgb="FF0000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tabSelected="1" workbookViewId="0">
      <selection activeCell="A2" sqref="A2"/>
    </sheetView>
  </sheetViews>
  <sheetFormatPr defaultColWidth="11" defaultRowHeight="12.75" x14ac:dyDescent="0.2"/>
  <cols>
    <col min="1" max="1" width="8.625" style="7" customWidth="1"/>
    <col min="2" max="3" width="45.625" style="1" customWidth="1"/>
    <col min="4" max="4" width="12" style="7" bestFit="1" customWidth="1"/>
    <col min="5" max="5" width="11.5" style="7" bestFit="1" customWidth="1"/>
    <col min="6" max="6" width="11.5" style="7" customWidth="1"/>
    <col min="7" max="7" width="21.375" style="1" bestFit="1" customWidth="1"/>
    <col min="8" max="8" width="11" style="1"/>
    <col min="9" max="9" width="9.875" style="1" hidden="1" customWidth="1"/>
    <col min="10" max="16384" width="11" style="1"/>
  </cols>
  <sheetData>
    <row r="1" spans="1:9" ht="20.100000000000001" customHeight="1" thickBot="1" x14ac:dyDescent="0.3">
      <c r="A1" s="25" t="s">
        <v>2</v>
      </c>
      <c r="B1" s="26"/>
      <c r="C1" s="26"/>
      <c r="D1" s="26"/>
      <c r="E1" s="26"/>
      <c r="F1" s="26"/>
      <c r="G1" s="27"/>
    </row>
    <row r="2" spans="1:9" ht="45" customHeight="1" thickBot="1" x14ac:dyDescent="0.25">
      <c r="A2" s="2" t="s">
        <v>20</v>
      </c>
      <c r="B2" s="8" t="s">
        <v>24</v>
      </c>
      <c r="C2" s="8" t="s">
        <v>0</v>
      </c>
      <c r="D2" s="8" t="s">
        <v>21</v>
      </c>
      <c r="E2" s="8" t="s">
        <v>22</v>
      </c>
      <c r="F2" s="8" t="s">
        <v>23</v>
      </c>
      <c r="G2" s="3" t="s">
        <v>1</v>
      </c>
    </row>
    <row r="3" spans="1:9" ht="38.25" x14ac:dyDescent="0.2">
      <c r="A3" s="4" t="s">
        <v>39</v>
      </c>
      <c r="B3" s="5" t="s">
        <v>4</v>
      </c>
      <c r="C3" s="15" t="s">
        <v>66</v>
      </c>
      <c r="D3" s="6">
        <v>1</v>
      </c>
      <c r="E3" s="6">
        <v>5</v>
      </c>
      <c r="F3" s="6" t="str">
        <f t="shared" ref="F3" si="0">IF(AND(D3*E3&gt;0,D3*E3&lt;=4),"Low",IF(AND(D3*E3&gt;4,D3*E3&lt;=12),"Medium",IF(AND(D3*E3&gt;13,D3*E3&lt;=16),"High",IF(AND(D3*E3&gt;17,D3*E3&lt;=20),"Very High",IF(D3*E3=25,"Extreme","Error")))))</f>
        <v>Medium</v>
      </c>
      <c r="G3" s="5" t="s">
        <v>16</v>
      </c>
      <c r="I3" s="9" t="s">
        <v>11</v>
      </c>
    </row>
    <row r="4" spans="1:9" x14ac:dyDescent="0.2">
      <c r="A4" s="4">
        <v>253</v>
      </c>
      <c r="B4" s="5" t="s">
        <v>32</v>
      </c>
      <c r="C4" s="15" t="s">
        <v>36</v>
      </c>
      <c r="D4" s="6">
        <v>2</v>
      </c>
      <c r="E4" s="6">
        <v>3</v>
      </c>
      <c r="F4" s="6" t="str">
        <f t="shared" ref="F4:F15" si="1">IF(AND(D4*E4&gt;0,D4*E4&lt;=4),"Low",IF(AND(D4*E4&gt;4,D4*E4&lt;=12),"Medium",IF(AND(D4*E4&gt;13,D4*E4&lt;=16),"High",IF(AND(D4*E4&gt;17,D4*E4&lt;=20),"Very High",IF(D4*E4=25,"Extreme","Error")))))</f>
        <v>Medium</v>
      </c>
      <c r="G4" s="5" t="s">
        <v>14</v>
      </c>
      <c r="I4" s="1" t="s">
        <v>13</v>
      </c>
    </row>
    <row r="5" spans="1:9" ht="25.5" x14ac:dyDescent="0.2">
      <c r="A5" s="4">
        <v>725</v>
      </c>
      <c r="B5" s="5" t="s">
        <v>30</v>
      </c>
      <c r="C5" s="15" t="s">
        <v>35</v>
      </c>
      <c r="D5" s="6">
        <v>2</v>
      </c>
      <c r="E5" s="6">
        <v>3</v>
      </c>
      <c r="F5" s="6" t="str">
        <f t="shared" si="1"/>
        <v>Medium</v>
      </c>
      <c r="G5" s="5" t="s">
        <v>17</v>
      </c>
      <c r="I5" s="1" t="s">
        <v>14</v>
      </c>
    </row>
    <row r="6" spans="1:9" x14ac:dyDescent="0.2">
      <c r="A6" s="4">
        <v>253</v>
      </c>
      <c r="B6" s="5" t="s">
        <v>40</v>
      </c>
      <c r="C6" s="15" t="s">
        <v>41</v>
      </c>
      <c r="D6" s="6">
        <v>3</v>
      </c>
      <c r="E6" s="6">
        <v>3</v>
      </c>
      <c r="F6" s="6" t="str">
        <f t="shared" si="1"/>
        <v>Medium</v>
      </c>
      <c r="G6" s="5" t="s">
        <v>17</v>
      </c>
      <c r="I6" s="1" t="s">
        <v>15</v>
      </c>
    </row>
    <row r="7" spans="1:9" ht="25.5" x14ac:dyDescent="0.2">
      <c r="A7" s="4" t="s">
        <v>39</v>
      </c>
      <c r="B7" s="5" t="s">
        <v>12</v>
      </c>
      <c r="C7" s="15" t="s">
        <v>31</v>
      </c>
      <c r="D7" s="6">
        <v>1</v>
      </c>
      <c r="E7" s="6">
        <v>3</v>
      </c>
      <c r="F7" s="6" t="str">
        <f t="shared" si="1"/>
        <v>Low</v>
      </c>
      <c r="G7" s="5" t="s">
        <v>13</v>
      </c>
      <c r="I7" s="1" t="s">
        <v>16</v>
      </c>
    </row>
    <row r="8" spans="1:9" ht="25.5" x14ac:dyDescent="0.2">
      <c r="A8" s="4" t="s">
        <v>39</v>
      </c>
      <c r="B8" s="5" t="s">
        <v>8</v>
      </c>
      <c r="C8" s="15" t="s">
        <v>25</v>
      </c>
      <c r="D8" s="6">
        <v>1</v>
      </c>
      <c r="E8" s="6">
        <v>2</v>
      </c>
      <c r="F8" s="6" t="str">
        <f t="shared" si="1"/>
        <v>Low</v>
      </c>
      <c r="G8" s="5" t="s">
        <v>15</v>
      </c>
      <c r="I8" s="1" t="s">
        <v>19</v>
      </c>
    </row>
    <row r="9" spans="1:9" x14ac:dyDescent="0.2">
      <c r="A9" s="4">
        <v>725</v>
      </c>
      <c r="B9" s="5" t="s">
        <v>7</v>
      </c>
      <c r="C9" s="15" t="s">
        <v>37</v>
      </c>
      <c r="D9" s="6">
        <v>2</v>
      </c>
      <c r="E9" s="6">
        <v>2</v>
      </c>
      <c r="F9" s="6" t="str">
        <f t="shared" si="1"/>
        <v>Low</v>
      </c>
      <c r="G9" s="5" t="s">
        <v>13</v>
      </c>
      <c r="I9" s="1" t="s">
        <v>17</v>
      </c>
    </row>
    <row r="10" spans="1:9" x14ac:dyDescent="0.2">
      <c r="A10" s="4" t="s">
        <v>39</v>
      </c>
      <c r="B10" s="5" t="s">
        <v>3</v>
      </c>
      <c r="C10" s="15" t="s">
        <v>27</v>
      </c>
      <c r="D10" s="6">
        <v>1</v>
      </c>
      <c r="E10" s="6">
        <v>2</v>
      </c>
      <c r="F10" s="6" t="str">
        <f t="shared" si="1"/>
        <v>Low</v>
      </c>
      <c r="G10" s="5" t="s">
        <v>13</v>
      </c>
      <c r="I10" s="1" t="s">
        <v>18</v>
      </c>
    </row>
    <row r="11" spans="1:9" ht="25.5" x14ac:dyDescent="0.2">
      <c r="A11" s="4" t="s">
        <v>39</v>
      </c>
      <c r="B11" s="5" t="s">
        <v>6</v>
      </c>
      <c r="C11" s="15" t="s">
        <v>28</v>
      </c>
      <c r="D11" s="6">
        <v>1</v>
      </c>
      <c r="E11" s="6">
        <v>2</v>
      </c>
      <c r="F11" s="6" t="str">
        <f t="shared" si="1"/>
        <v>Low</v>
      </c>
      <c r="G11" s="5" t="s">
        <v>15</v>
      </c>
    </row>
    <row r="12" spans="1:9" x14ac:dyDescent="0.2">
      <c r="A12" s="4" t="s">
        <v>39</v>
      </c>
      <c r="B12" s="5" t="s">
        <v>42</v>
      </c>
      <c r="C12" s="15" t="s">
        <v>28</v>
      </c>
      <c r="D12" s="6">
        <v>1</v>
      </c>
      <c r="E12" s="6">
        <v>2</v>
      </c>
      <c r="F12" s="6" t="str">
        <f t="shared" si="1"/>
        <v>Low</v>
      </c>
      <c r="G12" s="5" t="s">
        <v>15</v>
      </c>
    </row>
    <row r="13" spans="1:9" ht="38.25" x14ac:dyDescent="0.2">
      <c r="A13" s="4" t="s">
        <v>39</v>
      </c>
      <c r="B13" s="5" t="s">
        <v>5</v>
      </c>
      <c r="C13" s="15" t="s">
        <v>29</v>
      </c>
      <c r="D13" s="6">
        <v>1</v>
      </c>
      <c r="E13" s="6">
        <v>2</v>
      </c>
      <c r="F13" s="6" t="str">
        <f t="shared" si="1"/>
        <v>Low</v>
      </c>
      <c r="G13" s="5" t="s">
        <v>16</v>
      </c>
    </row>
    <row r="14" spans="1:9" ht="25.5" x14ac:dyDescent="0.2">
      <c r="A14" s="4" t="s">
        <v>39</v>
      </c>
      <c r="B14" s="5" t="s">
        <v>9</v>
      </c>
      <c r="C14" s="15" t="s">
        <v>34</v>
      </c>
      <c r="D14" s="6">
        <v>1</v>
      </c>
      <c r="E14" s="6">
        <v>3</v>
      </c>
      <c r="F14" s="6" t="str">
        <f t="shared" si="1"/>
        <v>Low</v>
      </c>
      <c r="G14" s="5" t="s">
        <v>14</v>
      </c>
    </row>
    <row r="15" spans="1:9" ht="38.25" x14ac:dyDescent="0.2">
      <c r="A15" s="4">
        <v>253</v>
      </c>
      <c r="B15" s="5" t="s">
        <v>10</v>
      </c>
      <c r="C15" s="15" t="s">
        <v>33</v>
      </c>
      <c r="D15" s="6">
        <v>1</v>
      </c>
      <c r="E15" s="6">
        <v>3</v>
      </c>
      <c r="F15" s="6" t="str">
        <f t="shared" si="1"/>
        <v>Low</v>
      </c>
      <c r="G15" s="5" t="s">
        <v>14</v>
      </c>
    </row>
    <row r="16" spans="1:9" x14ac:dyDescent="0.2">
      <c r="A16" s="21"/>
      <c r="B16" s="22"/>
      <c r="C16" s="23"/>
      <c r="D16" s="24"/>
      <c r="E16" s="24"/>
      <c r="F16" s="24"/>
      <c r="G16" s="22"/>
    </row>
  </sheetData>
  <sortState ref="A7:G16">
    <sortCondition sortBy="cellColor" ref="F7:F16" dxfId="77"/>
  </sortState>
  <mergeCells count="1">
    <mergeCell ref="A1:G1"/>
  </mergeCells>
  <conditionalFormatting sqref="F3:F5 F7 F9:F13">
    <cfRule type="cellIs" dxfId="76" priority="42" operator="equal">
      <formula>"Medium"</formula>
    </cfRule>
  </conditionalFormatting>
  <conditionalFormatting sqref="F3:F5 F7 F9:F13">
    <cfRule type="cellIs" dxfId="75" priority="37" operator="equal">
      <formula>"Extreme"</formula>
    </cfRule>
    <cfRule type="cellIs" dxfId="74" priority="38" operator="equal">
      <formula>"Extreme"</formula>
    </cfRule>
    <cfRule type="cellIs" dxfId="73" priority="39" operator="equal">
      <formula>"Very High"</formula>
    </cfRule>
    <cfRule type="cellIs" dxfId="72" priority="40" operator="equal">
      <formula>"High"</formula>
    </cfRule>
    <cfRule type="cellIs" dxfId="71" priority="41" operator="equal">
      <formula>"Low"</formula>
    </cfRule>
  </conditionalFormatting>
  <conditionalFormatting sqref="F6">
    <cfRule type="cellIs" dxfId="70" priority="30" operator="equal">
      <formula>"Medium"</formula>
    </cfRule>
  </conditionalFormatting>
  <conditionalFormatting sqref="F6">
    <cfRule type="cellIs" dxfId="69" priority="25" operator="equal">
      <formula>"Extreme"</formula>
    </cfRule>
    <cfRule type="cellIs" dxfId="68" priority="26" operator="equal">
      <formula>"Extreme"</formula>
    </cfRule>
    <cfRule type="cellIs" dxfId="67" priority="27" operator="equal">
      <formula>"Very High"</formula>
    </cfRule>
    <cfRule type="cellIs" dxfId="66" priority="28" operator="equal">
      <formula>"High"</formula>
    </cfRule>
    <cfRule type="cellIs" dxfId="65" priority="29" operator="equal">
      <formula>"Low"</formula>
    </cfRule>
  </conditionalFormatting>
  <conditionalFormatting sqref="F8">
    <cfRule type="cellIs" dxfId="64" priority="24" operator="equal">
      <formula>"Medium"</formula>
    </cfRule>
  </conditionalFormatting>
  <conditionalFormatting sqref="F8">
    <cfRule type="cellIs" dxfId="63" priority="19" operator="equal">
      <formula>"Extreme"</formula>
    </cfRule>
    <cfRule type="cellIs" dxfId="62" priority="20" operator="equal">
      <formula>"Extreme"</formula>
    </cfRule>
    <cfRule type="cellIs" dxfId="61" priority="21" operator="equal">
      <formula>"Very High"</formula>
    </cfRule>
    <cfRule type="cellIs" dxfId="60" priority="22" operator="equal">
      <formula>"High"</formula>
    </cfRule>
    <cfRule type="cellIs" dxfId="59" priority="23" operator="equal">
      <formula>"Low"</formula>
    </cfRule>
  </conditionalFormatting>
  <conditionalFormatting sqref="F14">
    <cfRule type="cellIs" dxfId="58" priority="18" operator="equal">
      <formula>"Medium"</formula>
    </cfRule>
  </conditionalFormatting>
  <conditionalFormatting sqref="F14">
    <cfRule type="cellIs" dxfId="57" priority="13" operator="equal">
      <formula>"Extreme"</formula>
    </cfRule>
    <cfRule type="cellIs" dxfId="56" priority="14" operator="equal">
      <formula>"Extreme"</formula>
    </cfRule>
    <cfRule type="cellIs" dxfId="55" priority="15" operator="equal">
      <formula>"Very High"</formula>
    </cfRule>
    <cfRule type="cellIs" dxfId="54" priority="16" operator="equal">
      <formula>"High"</formula>
    </cfRule>
    <cfRule type="cellIs" dxfId="53" priority="17" operator="equal">
      <formula>"Low"</formula>
    </cfRule>
  </conditionalFormatting>
  <conditionalFormatting sqref="F15">
    <cfRule type="cellIs" dxfId="52" priority="12" operator="equal">
      <formula>"Medium"</formula>
    </cfRule>
  </conditionalFormatting>
  <conditionalFormatting sqref="F15">
    <cfRule type="cellIs" dxfId="51" priority="7" operator="equal">
      <formula>"Extreme"</formula>
    </cfRule>
    <cfRule type="cellIs" dxfId="50" priority="8" operator="equal">
      <formula>"Extreme"</formula>
    </cfRule>
    <cfRule type="cellIs" dxfId="49" priority="9" operator="equal">
      <formula>"Very High"</formula>
    </cfRule>
    <cfRule type="cellIs" dxfId="48" priority="10" operator="equal">
      <formula>"High"</formula>
    </cfRule>
    <cfRule type="cellIs" dxfId="47" priority="11" operator="equal">
      <formula>"Low"</formula>
    </cfRule>
  </conditionalFormatting>
  <conditionalFormatting sqref="F16">
    <cfRule type="cellIs" dxfId="46" priority="6" operator="equal">
      <formula>"Medium"</formula>
    </cfRule>
  </conditionalFormatting>
  <conditionalFormatting sqref="F16">
    <cfRule type="cellIs" dxfId="45" priority="1" operator="equal">
      <formula>"Extreme"</formula>
    </cfRule>
    <cfRule type="cellIs" dxfId="44" priority="2" operator="equal">
      <formula>"Extreme"</formula>
    </cfRule>
    <cfRule type="cellIs" dxfId="43" priority="3" operator="equal">
      <formula>"Very High"</formula>
    </cfRule>
    <cfRule type="cellIs" dxfId="42" priority="4" operator="equal">
      <formula>"High"</formula>
    </cfRule>
    <cfRule type="cellIs" dxfId="41" priority="5" operator="equal">
      <formula>"Low"</formula>
    </cfRule>
  </conditionalFormatting>
  <dataValidations count="1">
    <dataValidation type="list" allowBlank="1" showInputMessage="1" showErrorMessage="1" sqref="G3:G16">
      <formula1>$I$4:$I$10</formula1>
    </dataValidation>
  </dataValidations>
  <printOptions horizontalCentered="1"/>
  <pageMargins left="0.7" right="0.7" top="0.75" bottom="0.5" header="0.3" footer="0.3"/>
  <pageSetup scale="72" fitToHeight="0" orientation="landscape" horizontalDpi="1200" verticalDpi="1200" r:id="rId1"/>
  <headerFooter>
    <oddHeader>&amp;LFHWA Competitive Highway Bridge Program&amp;RAlaska DOT&amp;&amp;PF</oddHeader>
    <oddFooter>&amp;L&amp;F&amp;C&amp;P&amp;R&amp;D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A2" sqref="A2"/>
    </sheetView>
  </sheetViews>
  <sheetFormatPr defaultColWidth="11" defaultRowHeight="12.75" x14ac:dyDescent="0.2"/>
  <cols>
    <col min="1" max="1" width="8.625" style="7" customWidth="1"/>
    <col min="2" max="3" width="45.625" style="1" customWidth="1"/>
    <col min="4" max="4" width="12" style="7" bestFit="1" customWidth="1"/>
    <col min="5" max="5" width="11.5" style="7" bestFit="1" customWidth="1"/>
    <col min="6" max="6" width="11.5" style="7" customWidth="1"/>
    <col min="7" max="7" width="21.375" style="1" bestFit="1" customWidth="1"/>
    <col min="8" max="8" width="11" style="1"/>
    <col min="9" max="9" width="9.875" style="1" hidden="1" customWidth="1"/>
    <col min="10" max="16384" width="11" style="1"/>
  </cols>
  <sheetData>
    <row r="1" spans="1:9" ht="20.100000000000001" customHeight="1" thickBot="1" x14ac:dyDescent="0.3">
      <c r="A1" s="25" t="s">
        <v>2</v>
      </c>
      <c r="B1" s="26"/>
      <c r="C1" s="26"/>
      <c r="D1" s="26"/>
      <c r="E1" s="26"/>
      <c r="F1" s="26"/>
      <c r="G1" s="27"/>
    </row>
    <row r="2" spans="1:9" ht="45" customHeight="1" thickBot="1" x14ac:dyDescent="0.25">
      <c r="A2" s="2" t="s">
        <v>20</v>
      </c>
      <c r="B2" s="8" t="s">
        <v>24</v>
      </c>
      <c r="C2" s="8" t="s">
        <v>0</v>
      </c>
      <c r="D2" s="8" t="s">
        <v>21</v>
      </c>
      <c r="E2" s="8" t="s">
        <v>22</v>
      </c>
      <c r="F2" s="8" t="s">
        <v>23</v>
      </c>
      <c r="G2" s="3" t="s">
        <v>1</v>
      </c>
    </row>
    <row r="3" spans="1:9" ht="38.25" x14ac:dyDescent="0.2">
      <c r="A3" s="16">
        <v>725</v>
      </c>
      <c r="B3" s="5" t="s">
        <v>50</v>
      </c>
      <c r="C3" s="5" t="s">
        <v>43</v>
      </c>
      <c r="D3" s="17">
        <v>5</v>
      </c>
      <c r="E3" s="17">
        <v>3</v>
      </c>
      <c r="F3" s="6" t="str">
        <f t="shared" ref="F3:F22" si="0">IF(AND(D3*E3&gt;0,D3*E3&lt;=4),"Low",IF(AND(D3*E3&gt;4,D3*E3&lt;=12),"Medium",IF(AND(D3*E3&gt;13,D3*E3&lt;=16),"High",IF(AND(D3*E3&gt;17,D3*E3&lt;=20),"Very High",IF(D3*E3=25,"Extreme","Error")))))</f>
        <v>High</v>
      </c>
      <c r="G3" s="5" t="s">
        <v>18</v>
      </c>
      <c r="I3" s="9" t="s">
        <v>11</v>
      </c>
    </row>
    <row r="4" spans="1:9" ht="25.5" x14ac:dyDescent="0.2">
      <c r="A4" s="16">
        <v>725</v>
      </c>
      <c r="B4" s="5" t="s">
        <v>48</v>
      </c>
      <c r="C4" s="5" t="s">
        <v>49</v>
      </c>
      <c r="D4" s="17">
        <v>5</v>
      </c>
      <c r="E4" s="17">
        <v>3</v>
      </c>
      <c r="F4" s="6" t="str">
        <f t="shared" si="0"/>
        <v>High</v>
      </c>
      <c r="G4" s="5" t="s">
        <v>18</v>
      </c>
      <c r="I4" s="1" t="s">
        <v>13</v>
      </c>
    </row>
    <row r="5" spans="1:9" ht="38.25" x14ac:dyDescent="0.2">
      <c r="A5" s="4">
        <v>725</v>
      </c>
      <c r="B5" s="5" t="s">
        <v>4</v>
      </c>
      <c r="C5" s="15" t="s">
        <v>66</v>
      </c>
      <c r="D5" s="6">
        <v>1</v>
      </c>
      <c r="E5" s="6">
        <v>5</v>
      </c>
      <c r="F5" s="6" t="str">
        <f t="shared" si="0"/>
        <v>Medium</v>
      </c>
      <c r="G5" s="5" t="s">
        <v>16</v>
      </c>
      <c r="I5" s="1" t="s">
        <v>14</v>
      </c>
    </row>
    <row r="6" spans="1:9" ht="25.5" x14ac:dyDescent="0.2">
      <c r="A6" s="4">
        <v>725</v>
      </c>
      <c r="B6" s="5" t="s">
        <v>58</v>
      </c>
      <c r="C6" s="15" t="s">
        <v>35</v>
      </c>
      <c r="D6" s="6">
        <v>2</v>
      </c>
      <c r="E6" s="6">
        <v>3</v>
      </c>
      <c r="F6" s="6" t="str">
        <f t="shared" si="0"/>
        <v>Medium</v>
      </c>
      <c r="G6" s="5" t="s">
        <v>17</v>
      </c>
      <c r="I6" s="1" t="s">
        <v>16</v>
      </c>
    </row>
    <row r="7" spans="1:9" ht="63.75" x14ac:dyDescent="0.2">
      <c r="A7" s="16">
        <v>725</v>
      </c>
      <c r="B7" s="5" t="s">
        <v>51</v>
      </c>
      <c r="C7" s="5" t="s">
        <v>45</v>
      </c>
      <c r="D7" s="17">
        <v>4</v>
      </c>
      <c r="E7" s="17">
        <v>3</v>
      </c>
      <c r="F7" s="6" t="str">
        <f t="shared" si="0"/>
        <v>Medium</v>
      </c>
      <c r="G7" s="5" t="s">
        <v>18</v>
      </c>
      <c r="I7" s="1" t="s">
        <v>19</v>
      </c>
    </row>
    <row r="8" spans="1:9" ht="25.5" x14ac:dyDescent="0.2">
      <c r="A8" s="16">
        <v>725</v>
      </c>
      <c r="B8" s="5" t="s">
        <v>46</v>
      </c>
      <c r="C8" s="5" t="s">
        <v>47</v>
      </c>
      <c r="D8" s="17">
        <v>5</v>
      </c>
      <c r="E8" s="17">
        <v>2</v>
      </c>
      <c r="F8" s="6" t="str">
        <f t="shared" si="0"/>
        <v>Medium</v>
      </c>
      <c r="G8" s="5" t="s">
        <v>18</v>
      </c>
      <c r="I8" s="1" t="s">
        <v>17</v>
      </c>
    </row>
    <row r="9" spans="1:9" ht="25.5" x14ac:dyDescent="0.2">
      <c r="A9" s="16">
        <v>725</v>
      </c>
      <c r="B9" s="5" t="s">
        <v>55</v>
      </c>
      <c r="C9" s="5" t="s">
        <v>52</v>
      </c>
      <c r="D9" s="17">
        <v>5</v>
      </c>
      <c r="E9" s="17">
        <v>2</v>
      </c>
      <c r="F9" s="6" t="str">
        <f t="shared" si="0"/>
        <v>Medium</v>
      </c>
      <c r="G9" s="5" t="s">
        <v>18</v>
      </c>
      <c r="I9" s="1" t="s">
        <v>18</v>
      </c>
    </row>
    <row r="10" spans="1:9" ht="38.25" x14ac:dyDescent="0.2">
      <c r="A10" s="16">
        <v>725</v>
      </c>
      <c r="B10" s="15" t="s">
        <v>64</v>
      </c>
      <c r="C10" s="15" t="s">
        <v>65</v>
      </c>
      <c r="D10" s="11">
        <v>2</v>
      </c>
      <c r="E10" s="11">
        <v>5</v>
      </c>
      <c r="F10" s="19" t="str">
        <f t="shared" si="0"/>
        <v>Medium</v>
      </c>
      <c r="G10" s="20" t="s">
        <v>18</v>
      </c>
    </row>
    <row r="11" spans="1:9" ht="25.5" x14ac:dyDescent="0.2">
      <c r="A11" s="4">
        <v>725</v>
      </c>
      <c r="B11" s="5" t="s">
        <v>12</v>
      </c>
      <c r="C11" s="15" t="s">
        <v>56</v>
      </c>
      <c r="D11" s="6">
        <v>1</v>
      </c>
      <c r="E11" s="6">
        <v>3</v>
      </c>
      <c r="F11" s="6" t="str">
        <f t="shared" si="0"/>
        <v>Low</v>
      </c>
      <c r="G11" s="5" t="s">
        <v>13</v>
      </c>
    </row>
    <row r="12" spans="1:9" ht="25.5" x14ac:dyDescent="0.2">
      <c r="A12" s="4">
        <v>725</v>
      </c>
      <c r="B12" s="5" t="s">
        <v>8</v>
      </c>
      <c r="C12" s="15" t="s">
        <v>25</v>
      </c>
      <c r="D12" s="6">
        <v>1</v>
      </c>
      <c r="E12" s="6">
        <v>2</v>
      </c>
      <c r="F12" s="6" t="str">
        <f t="shared" si="0"/>
        <v>Low</v>
      </c>
      <c r="G12" s="5" t="s">
        <v>15</v>
      </c>
    </row>
    <row r="13" spans="1:9" x14ac:dyDescent="0.2">
      <c r="A13" s="4">
        <v>725</v>
      </c>
      <c r="B13" s="5" t="s">
        <v>7</v>
      </c>
      <c r="C13" s="15" t="s">
        <v>37</v>
      </c>
      <c r="D13" s="6">
        <v>2</v>
      </c>
      <c r="E13" s="6">
        <v>2</v>
      </c>
      <c r="F13" s="6" t="str">
        <f t="shared" si="0"/>
        <v>Low</v>
      </c>
      <c r="G13" s="5" t="s">
        <v>13</v>
      </c>
    </row>
    <row r="14" spans="1:9" x14ac:dyDescent="0.2">
      <c r="A14" s="4">
        <v>725</v>
      </c>
      <c r="B14" s="5" t="s">
        <v>32</v>
      </c>
      <c r="C14" s="15" t="s">
        <v>36</v>
      </c>
      <c r="D14" s="6">
        <v>1</v>
      </c>
      <c r="E14" s="6">
        <v>3</v>
      </c>
      <c r="F14" s="6" t="str">
        <f t="shared" si="0"/>
        <v>Low</v>
      </c>
      <c r="G14" s="5" t="s">
        <v>14</v>
      </c>
    </row>
    <row r="15" spans="1:9" x14ac:dyDescent="0.2">
      <c r="A15" s="4">
        <v>725</v>
      </c>
      <c r="B15" s="5" t="s">
        <v>3</v>
      </c>
      <c r="C15" s="15" t="s">
        <v>27</v>
      </c>
      <c r="D15" s="6">
        <v>1</v>
      </c>
      <c r="E15" s="6">
        <v>2</v>
      </c>
      <c r="F15" s="6" t="str">
        <f t="shared" si="0"/>
        <v>Low</v>
      </c>
      <c r="G15" s="5" t="s">
        <v>16</v>
      </c>
    </row>
    <row r="16" spans="1:9" ht="25.5" x14ac:dyDescent="0.2">
      <c r="A16" s="11">
        <v>725</v>
      </c>
      <c r="B16" s="5" t="s">
        <v>6</v>
      </c>
      <c r="C16" s="15" t="s">
        <v>28</v>
      </c>
      <c r="D16" s="6">
        <v>1</v>
      </c>
      <c r="E16" s="6">
        <v>3</v>
      </c>
      <c r="F16" s="6" t="str">
        <f t="shared" si="0"/>
        <v>Low</v>
      </c>
      <c r="G16" s="5" t="s">
        <v>15</v>
      </c>
    </row>
    <row r="17" spans="1:7" x14ac:dyDescent="0.2">
      <c r="A17" s="11">
        <v>725</v>
      </c>
      <c r="B17" s="5" t="s">
        <v>42</v>
      </c>
      <c r="C17" s="15" t="s">
        <v>28</v>
      </c>
      <c r="D17" s="6">
        <v>1</v>
      </c>
      <c r="E17" s="6">
        <v>3</v>
      </c>
      <c r="F17" s="6" t="str">
        <f t="shared" si="0"/>
        <v>Low</v>
      </c>
      <c r="G17" s="5" t="s">
        <v>15</v>
      </c>
    </row>
    <row r="18" spans="1:7" ht="38.25" x14ac:dyDescent="0.2">
      <c r="A18" s="11">
        <v>725</v>
      </c>
      <c r="B18" s="5" t="s">
        <v>5</v>
      </c>
      <c r="C18" s="15" t="s">
        <v>29</v>
      </c>
      <c r="D18" s="6">
        <v>1</v>
      </c>
      <c r="E18" s="6">
        <v>2</v>
      </c>
      <c r="F18" s="6" t="str">
        <f t="shared" si="0"/>
        <v>Low</v>
      </c>
      <c r="G18" s="5" t="s">
        <v>16</v>
      </c>
    </row>
    <row r="19" spans="1:7" ht="25.5" x14ac:dyDescent="0.2">
      <c r="A19" s="11">
        <v>725</v>
      </c>
      <c r="B19" s="5" t="s">
        <v>9</v>
      </c>
      <c r="C19" s="15" t="s">
        <v>57</v>
      </c>
      <c r="D19" s="6">
        <v>1</v>
      </c>
      <c r="E19" s="6">
        <v>3</v>
      </c>
      <c r="F19" s="6" t="str">
        <f t="shared" si="0"/>
        <v>Low</v>
      </c>
      <c r="G19" s="5" t="s">
        <v>14</v>
      </c>
    </row>
    <row r="20" spans="1:7" ht="38.25" x14ac:dyDescent="0.2">
      <c r="A20" s="11">
        <v>725</v>
      </c>
      <c r="B20" s="5" t="s">
        <v>10</v>
      </c>
      <c r="C20" s="15" t="s">
        <v>33</v>
      </c>
      <c r="D20" s="6">
        <v>1</v>
      </c>
      <c r="E20" s="6">
        <v>3</v>
      </c>
      <c r="F20" s="6" t="str">
        <f t="shared" si="0"/>
        <v>Low</v>
      </c>
      <c r="G20" s="5" t="s">
        <v>14</v>
      </c>
    </row>
    <row r="21" spans="1:7" x14ac:dyDescent="0.2">
      <c r="A21" s="11">
        <v>725</v>
      </c>
      <c r="B21" s="5" t="s">
        <v>59</v>
      </c>
      <c r="C21" s="15" t="s">
        <v>38</v>
      </c>
      <c r="D21" s="6">
        <v>1</v>
      </c>
      <c r="E21" s="6">
        <v>1</v>
      </c>
      <c r="F21" s="6" t="str">
        <f t="shared" si="0"/>
        <v>Low</v>
      </c>
      <c r="G21" s="5" t="s">
        <v>17</v>
      </c>
    </row>
    <row r="22" spans="1:7" x14ac:dyDescent="0.2">
      <c r="A22" s="17">
        <v>725</v>
      </c>
      <c r="B22" s="18" t="s">
        <v>60</v>
      </c>
      <c r="C22" s="5" t="s">
        <v>44</v>
      </c>
      <c r="D22" s="17">
        <v>2</v>
      </c>
      <c r="E22" s="17">
        <v>2</v>
      </c>
      <c r="F22" s="6" t="str">
        <f t="shared" si="0"/>
        <v>Low</v>
      </c>
      <c r="G22" s="5" t="s">
        <v>17</v>
      </c>
    </row>
    <row r="23" spans="1:7" x14ac:dyDescent="0.2">
      <c r="B23" s="10"/>
      <c r="C23" s="10"/>
      <c r="F23" s="12"/>
      <c r="G23" s="13"/>
    </row>
    <row r="24" spans="1:7" x14ac:dyDescent="0.2">
      <c r="B24" s="10"/>
      <c r="C24" s="10"/>
      <c r="F24" s="12"/>
      <c r="G24" s="13"/>
    </row>
    <row r="25" spans="1:7" x14ac:dyDescent="0.2">
      <c r="B25" s="10"/>
      <c r="C25" s="10"/>
      <c r="F25" s="12"/>
      <c r="G25" s="14"/>
    </row>
    <row r="26" spans="1:7" x14ac:dyDescent="0.2">
      <c r="B26" s="10"/>
      <c r="C26" s="10"/>
      <c r="F26" s="12"/>
      <c r="G26" s="14"/>
    </row>
    <row r="27" spans="1:7" x14ac:dyDescent="0.2">
      <c r="B27" s="10"/>
      <c r="C27" s="10"/>
      <c r="F27" s="12"/>
      <c r="G27" s="14"/>
    </row>
    <row r="28" spans="1:7" x14ac:dyDescent="0.2">
      <c r="B28" s="10"/>
      <c r="C28" s="10"/>
      <c r="F28" s="12"/>
      <c r="G28" s="14"/>
    </row>
    <row r="29" spans="1:7" x14ac:dyDescent="0.2">
      <c r="B29" s="10"/>
      <c r="C29" s="10"/>
      <c r="F29" s="12"/>
      <c r="G29" s="14"/>
    </row>
    <row r="30" spans="1:7" x14ac:dyDescent="0.2">
      <c r="B30" s="10"/>
      <c r="C30" s="10"/>
      <c r="F30" s="12"/>
      <c r="G30" s="14"/>
    </row>
    <row r="31" spans="1:7" x14ac:dyDescent="0.2">
      <c r="F31" s="12"/>
      <c r="G31" s="14"/>
    </row>
  </sheetData>
  <sortState ref="A11:G23">
    <sortCondition sortBy="cellColor" ref="F11:F23" dxfId="40"/>
    <sortCondition sortBy="cellColor" ref="F11:F23" dxfId="39"/>
  </sortState>
  <mergeCells count="1">
    <mergeCell ref="A1:G1"/>
  </mergeCells>
  <conditionalFormatting sqref="F3:F14">
    <cfRule type="cellIs" dxfId="38" priority="19" operator="equal">
      <formula>"Medium"</formula>
    </cfRule>
  </conditionalFormatting>
  <conditionalFormatting sqref="F3:F14">
    <cfRule type="cellIs" dxfId="37" priority="14" operator="equal">
      <formula>"Extreme"</formula>
    </cfRule>
    <cfRule type="cellIs" dxfId="36" priority="15" operator="equal">
      <formula>"Extreme"</formula>
    </cfRule>
    <cfRule type="cellIs" dxfId="35" priority="16" operator="equal">
      <formula>"Very High"</formula>
    </cfRule>
    <cfRule type="cellIs" dxfId="34" priority="17" operator="equal">
      <formula>"High"</formula>
    </cfRule>
    <cfRule type="cellIs" dxfId="33" priority="18" operator="equal">
      <formula>"Low"</formula>
    </cfRule>
  </conditionalFormatting>
  <conditionalFormatting sqref="F15:F21 F23:F31">
    <cfRule type="cellIs" dxfId="32" priority="13" operator="equal">
      <formula>"Medium"</formula>
    </cfRule>
  </conditionalFormatting>
  <conditionalFormatting sqref="F15:F21 F23:F31">
    <cfRule type="cellIs" dxfId="31" priority="8" operator="equal">
      <formula>"Extreme"</formula>
    </cfRule>
    <cfRule type="cellIs" dxfId="30" priority="9" operator="equal">
      <formula>"Extreme"</formula>
    </cfRule>
    <cfRule type="cellIs" dxfId="29" priority="10" operator="equal">
      <formula>"Very High"</formula>
    </cfRule>
    <cfRule type="cellIs" dxfId="28" priority="11" operator="equal">
      <formula>"High"</formula>
    </cfRule>
    <cfRule type="cellIs" dxfId="27" priority="12" operator="equal">
      <formula>"Low"</formula>
    </cfRule>
  </conditionalFormatting>
  <conditionalFormatting sqref="F22">
    <cfRule type="cellIs" dxfId="26" priority="7" operator="equal">
      <formula>"Medium"</formula>
    </cfRule>
  </conditionalFormatting>
  <conditionalFormatting sqref="F22">
    <cfRule type="cellIs" dxfId="25" priority="1" operator="equal">
      <formula>"Medium"</formula>
    </cfRule>
    <cfRule type="cellIs" dxfId="24" priority="2" operator="equal">
      <formula>"Extreme"</formula>
    </cfRule>
    <cfRule type="cellIs" dxfId="23" priority="3" operator="equal">
      <formula>"Extreme"</formula>
    </cfRule>
    <cfRule type="cellIs" dxfId="22" priority="4" operator="equal">
      <formula>"Very High"</formula>
    </cfRule>
    <cfRule type="cellIs" dxfId="21" priority="5" operator="equal">
      <formula>"High"</formula>
    </cfRule>
    <cfRule type="cellIs" dxfId="20" priority="6" operator="equal">
      <formula>"Low"</formula>
    </cfRule>
  </conditionalFormatting>
  <dataValidations count="1">
    <dataValidation type="list" allowBlank="1" showInputMessage="1" showErrorMessage="1" sqref="G3:G24">
      <formula1>$I$4:$I$9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A2" sqref="A2"/>
    </sheetView>
  </sheetViews>
  <sheetFormatPr defaultColWidth="11" defaultRowHeight="12.75" x14ac:dyDescent="0.2"/>
  <cols>
    <col min="1" max="1" width="8.625" style="7" customWidth="1"/>
    <col min="2" max="3" width="45.625" style="1" customWidth="1"/>
    <col min="4" max="4" width="12" style="7" bestFit="1" customWidth="1"/>
    <col min="5" max="5" width="11.5" style="7" bestFit="1" customWidth="1"/>
    <col min="6" max="6" width="11.5" style="7" customWidth="1"/>
    <col min="7" max="7" width="21.375" style="1" bestFit="1" customWidth="1"/>
    <col min="8" max="8" width="11" style="1"/>
    <col min="9" max="9" width="9.875" style="1" hidden="1" customWidth="1"/>
    <col min="10" max="16384" width="11" style="1"/>
  </cols>
  <sheetData>
    <row r="1" spans="1:9" ht="20.100000000000001" customHeight="1" thickBot="1" x14ac:dyDescent="0.3">
      <c r="A1" s="25" t="s">
        <v>2</v>
      </c>
      <c r="B1" s="26"/>
      <c r="C1" s="26"/>
      <c r="D1" s="26"/>
      <c r="E1" s="26"/>
      <c r="F1" s="26"/>
      <c r="G1" s="27"/>
    </row>
    <row r="2" spans="1:9" ht="45" customHeight="1" thickBot="1" x14ac:dyDescent="0.25">
      <c r="A2" s="2" t="s">
        <v>20</v>
      </c>
      <c r="B2" s="8" t="s">
        <v>24</v>
      </c>
      <c r="C2" s="8" t="s">
        <v>0</v>
      </c>
      <c r="D2" s="8" t="s">
        <v>21</v>
      </c>
      <c r="E2" s="8" t="s">
        <v>22</v>
      </c>
      <c r="F2" s="8" t="s">
        <v>23</v>
      </c>
      <c r="G2" s="3" t="s">
        <v>1</v>
      </c>
    </row>
    <row r="3" spans="1:9" ht="38.25" x14ac:dyDescent="0.2">
      <c r="A3" s="4">
        <v>253</v>
      </c>
      <c r="B3" s="5" t="s">
        <v>4</v>
      </c>
      <c r="C3" s="15" t="s">
        <v>66</v>
      </c>
      <c r="D3" s="6">
        <v>1</v>
      </c>
      <c r="E3" s="6">
        <v>5</v>
      </c>
      <c r="F3" s="6" t="str">
        <f t="shared" ref="F3:F15" si="0">IF(AND(D3*E3&gt;0,D3*E3&lt;=4),"Low",IF(AND(D3*E3&gt;4,D3*E3&lt;=12),"Medium",IF(AND(D3*E3&gt;13,D3*E3&lt;=16),"High",IF(AND(D3*E3&gt;17,D3*E3&lt;=20),"Very High",IF(D3*E3=25,"Extreme","Error")))))</f>
        <v>Medium</v>
      </c>
      <c r="G3" s="5" t="s">
        <v>16</v>
      </c>
      <c r="I3" s="9" t="s">
        <v>11</v>
      </c>
    </row>
    <row r="4" spans="1:9" x14ac:dyDescent="0.2">
      <c r="A4" s="4">
        <v>253</v>
      </c>
      <c r="B4" s="5" t="s">
        <v>32</v>
      </c>
      <c r="C4" s="15" t="s">
        <v>36</v>
      </c>
      <c r="D4" s="6">
        <v>2</v>
      </c>
      <c r="E4" s="6">
        <v>3</v>
      </c>
      <c r="F4" s="6" t="str">
        <f t="shared" si="0"/>
        <v>Medium</v>
      </c>
      <c r="G4" s="5" t="s">
        <v>14</v>
      </c>
      <c r="I4" s="1" t="s">
        <v>14</v>
      </c>
    </row>
    <row r="5" spans="1:9" ht="25.5" x14ac:dyDescent="0.2">
      <c r="A5" s="4">
        <v>253</v>
      </c>
      <c r="B5" s="5" t="s">
        <v>9</v>
      </c>
      <c r="C5" s="15" t="s">
        <v>57</v>
      </c>
      <c r="D5" s="6">
        <v>2</v>
      </c>
      <c r="E5" s="6">
        <v>3</v>
      </c>
      <c r="F5" s="6" t="str">
        <f t="shared" si="0"/>
        <v>Medium</v>
      </c>
      <c r="G5" s="5" t="s">
        <v>14</v>
      </c>
      <c r="I5" s="1" t="s">
        <v>15</v>
      </c>
    </row>
    <row r="6" spans="1:9" x14ac:dyDescent="0.2">
      <c r="A6" s="4">
        <v>253</v>
      </c>
      <c r="B6" s="5" t="s">
        <v>61</v>
      </c>
      <c r="C6" s="15" t="s">
        <v>38</v>
      </c>
      <c r="D6" s="6">
        <v>3</v>
      </c>
      <c r="E6" s="6">
        <v>3</v>
      </c>
      <c r="F6" s="6" t="str">
        <f t="shared" si="0"/>
        <v>Medium</v>
      </c>
      <c r="G6" s="5" t="s">
        <v>17</v>
      </c>
      <c r="I6" s="1" t="s">
        <v>16</v>
      </c>
    </row>
    <row r="7" spans="1:9" ht="25.5" x14ac:dyDescent="0.2">
      <c r="A7" s="4">
        <v>253</v>
      </c>
      <c r="B7" s="5" t="s">
        <v>12</v>
      </c>
      <c r="C7" s="15" t="s">
        <v>56</v>
      </c>
      <c r="D7" s="6">
        <v>1</v>
      </c>
      <c r="E7" s="6">
        <v>3</v>
      </c>
      <c r="F7" s="6" t="str">
        <f t="shared" si="0"/>
        <v>Low</v>
      </c>
      <c r="G7" s="5" t="s">
        <v>13</v>
      </c>
      <c r="I7" s="1" t="s">
        <v>19</v>
      </c>
    </row>
    <row r="8" spans="1:9" ht="25.5" x14ac:dyDescent="0.2">
      <c r="A8" s="4">
        <v>253</v>
      </c>
      <c r="B8" s="5" t="s">
        <v>8</v>
      </c>
      <c r="C8" s="15" t="s">
        <v>25</v>
      </c>
      <c r="D8" s="6">
        <v>1</v>
      </c>
      <c r="E8" s="6">
        <v>2</v>
      </c>
      <c r="F8" s="6" t="str">
        <f t="shared" si="0"/>
        <v>Low</v>
      </c>
      <c r="G8" s="5" t="s">
        <v>15</v>
      </c>
      <c r="I8" s="1" t="s">
        <v>17</v>
      </c>
    </row>
    <row r="9" spans="1:9" x14ac:dyDescent="0.2">
      <c r="A9" s="4">
        <v>253</v>
      </c>
      <c r="B9" s="5" t="s">
        <v>7</v>
      </c>
      <c r="C9" s="15" t="s">
        <v>26</v>
      </c>
      <c r="D9" s="6">
        <v>1</v>
      </c>
      <c r="E9" s="6">
        <v>2</v>
      </c>
      <c r="F9" s="6" t="str">
        <f t="shared" si="0"/>
        <v>Low</v>
      </c>
      <c r="G9" s="5" t="s">
        <v>15</v>
      </c>
      <c r="I9" s="1" t="s">
        <v>18</v>
      </c>
    </row>
    <row r="10" spans="1:9" x14ac:dyDescent="0.2">
      <c r="A10" s="4">
        <v>253</v>
      </c>
      <c r="B10" s="5" t="s">
        <v>3</v>
      </c>
      <c r="C10" s="15" t="s">
        <v>27</v>
      </c>
      <c r="D10" s="6">
        <v>1</v>
      </c>
      <c r="E10" s="6">
        <v>2</v>
      </c>
      <c r="F10" s="6" t="str">
        <f t="shared" si="0"/>
        <v>Low</v>
      </c>
      <c r="G10" s="5" t="s">
        <v>16</v>
      </c>
    </row>
    <row r="11" spans="1:9" ht="25.5" x14ac:dyDescent="0.2">
      <c r="A11" s="4">
        <v>253</v>
      </c>
      <c r="B11" s="5" t="s">
        <v>6</v>
      </c>
      <c r="C11" s="15" t="s">
        <v>28</v>
      </c>
      <c r="D11" s="6">
        <v>1</v>
      </c>
      <c r="E11" s="6">
        <v>3</v>
      </c>
      <c r="F11" s="6" t="str">
        <f t="shared" si="0"/>
        <v>Low</v>
      </c>
      <c r="G11" s="5" t="s">
        <v>15</v>
      </c>
    </row>
    <row r="12" spans="1:9" x14ac:dyDescent="0.2">
      <c r="A12" s="4">
        <v>253</v>
      </c>
      <c r="B12" s="5" t="s">
        <v>42</v>
      </c>
      <c r="C12" s="15" t="s">
        <v>28</v>
      </c>
      <c r="D12" s="6">
        <v>1</v>
      </c>
      <c r="E12" s="6">
        <v>3</v>
      </c>
      <c r="F12" s="6" t="str">
        <f t="shared" si="0"/>
        <v>Low</v>
      </c>
      <c r="G12" s="5" t="s">
        <v>15</v>
      </c>
    </row>
    <row r="13" spans="1:9" ht="38.25" x14ac:dyDescent="0.2">
      <c r="A13" s="4">
        <v>253</v>
      </c>
      <c r="B13" s="5" t="s">
        <v>5</v>
      </c>
      <c r="C13" s="15" t="s">
        <v>29</v>
      </c>
      <c r="D13" s="6">
        <v>1</v>
      </c>
      <c r="E13" s="6">
        <v>2</v>
      </c>
      <c r="F13" s="6" t="str">
        <f t="shared" si="0"/>
        <v>Low</v>
      </c>
      <c r="G13" s="5" t="s">
        <v>16</v>
      </c>
    </row>
    <row r="14" spans="1:9" ht="38.25" x14ac:dyDescent="0.2">
      <c r="A14" s="4">
        <v>253</v>
      </c>
      <c r="B14" s="5" t="s">
        <v>10</v>
      </c>
      <c r="C14" s="15" t="s">
        <v>33</v>
      </c>
      <c r="D14" s="6">
        <v>1</v>
      </c>
      <c r="E14" s="6">
        <v>3</v>
      </c>
      <c r="F14" s="6" t="str">
        <f t="shared" si="0"/>
        <v>Low</v>
      </c>
      <c r="G14" s="5" t="s">
        <v>14</v>
      </c>
    </row>
    <row r="15" spans="1:9" ht="25.5" x14ac:dyDescent="0.2">
      <c r="A15" s="4">
        <v>253</v>
      </c>
      <c r="B15" s="5" t="s">
        <v>30</v>
      </c>
      <c r="C15" s="15" t="s">
        <v>35</v>
      </c>
      <c r="D15" s="6">
        <v>1</v>
      </c>
      <c r="E15" s="6">
        <v>3</v>
      </c>
      <c r="F15" s="6" t="str">
        <f t="shared" si="0"/>
        <v>Low</v>
      </c>
      <c r="G15" s="5" t="s">
        <v>17</v>
      </c>
    </row>
  </sheetData>
  <sortState ref="A3:G16">
    <sortCondition sortBy="cellColor" ref="F3:F16" dxfId="19"/>
  </sortState>
  <mergeCells count="1">
    <mergeCell ref="A1:G1"/>
  </mergeCells>
  <conditionalFormatting sqref="F3:F15">
    <cfRule type="cellIs" dxfId="18" priority="6" operator="equal">
      <formula>"Medium"</formula>
    </cfRule>
  </conditionalFormatting>
  <conditionalFormatting sqref="F3:F15">
    <cfRule type="cellIs" dxfId="17" priority="1" operator="equal">
      <formula>"Extreme"</formula>
    </cfRule>
    <cfRule type="cellIs" dxfId="16" priority="2" operator="equal">
      <formula>"Extreme"</formula>
    </cfRule>
    <cfRule type="cellIs" dxfId="15" priority="3" operator="equal">
      <formula>"Very High"</formula>
    </cfRule>
    <cfRule type="cellIs" dxfId="14" priority="4" operator="equal">
      <formula>"High"</formula>
    </cfRule>
    <cfRule type="cellIs" dxfId="13" priority="5" operator="equal">
      <formula>"Low"</formula>
    </cfRule>
  </conditionalFormatting>
  <dataValidations count="1">
    <dataValidation type="list" allowBlank="1" showInputMessage="1" showErrorMessage="1" sqref="G3:G15">
      <formula1>$I$4:$I$9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A2" sqref="A2"/>
    </sheetView>
  </sheetViews>
  <sheetFormatPr defaultColWidth="11" defaultRowHeight="12.75" x14ac:dyDescent="0.2"/>
  <cols>
    <col min="1" max="1" width="8.625" style="7" customWidth="1"/>
    <col min="2" max="3" width="45.625" style="1" customWidth="1"/>
    <col min="4" max="4" width="12" style="7" bestFit="1" customWidth="1"/>
    <col min="5" max="5" width="11.5" style="7" bestFit="1" customWidth="1"/>
    <col min="6" max="6" width="11.5" style="7" customWidth="1"/>
    <col min="7" max="7" width="21.375" style="1" bestFit="1" customWidth="1"/>
    <col min="8" max="8" width="11" style="1"/>
    <col min="9" max="9" width="9.875" style="1" hidden="1" customWidth="1"/>
    <col min="10" max="16384" width="11" style="1"/>
  </cols>
  <sheetData>
    <row r="1" spans="1:9" ht="20.100000000000001" customHeight="1" thickBot="1" x14ac:dyDescent="0.3">
      <c r="A1" s="25" t="s">
        <v>2</v>
      </c>
      <c r="B1" s="26"/>
      <c r="C1" s="26"/>
      <c r="D1" s="26"/>
      <c r="E1" s="26"/>
      <c r="F1" s="26"/>
      <c r="G1" s="27"/>
    </row>
    <row r="2" spans="1:9" ht="45" customHeight="1" thickBot="1" x14ac:dyDescent="0.25">
      <c r="A2" s="2" t="s">
        <v>20</v>
      </c>
      <c r="B2" s="8" t="s">
        <v>24</v>
      </c>
      <c r="C2" s="8" t="s">
        <v>0</v>
      </c>
      <c r="D2" s="8" t="s">
        <v>21</v>
      </c>
      <c r="E2" s="8" t="s">
        <v>22</v>
      </c>
      <c r="F2" s="8" t="s">
        <v>23</v>
      </c>
      <c r="G2" s="3" t="s">
        <v>1</v>
      </c>
    </row>
    <row r="3" spans="1:9" ht="38.25" x14ac:dyDescent="0.2">
      <c r="A3" s="4">
        <v>747</v>
      </c>
      <c r="B3" s="5" t="s">
        <v>4</v>
      </c>
      <c r="C3" s="15" t="s">
        <v>66</v>
      </c>
      <c r="D3" s="6">
        <v>1</v>
      </c>
      <c r="E3" s="6">
        <v>5</v>
      </c>
      <c r="F3" s="6" t="str">
        <f t="shared" ref="F3" si="0">IF(AND(D3*E3&gt;0,D3*E3&lt;=4),"Low",IF(AND(D3*E3&gt;4,D3*E3&lt;=12),"Medium",IF(AND(D3*E3&gt;13,D3*E3&lt;=16),"High",IF(AND(D3*E3&gt;17,D3*E3&lt;=20),"Very High",IF(D3*E3=25,"Extreme","Error")))))</f>
        <v>Medium</v>
      </c>
      <c r="G3" s="5" t="s">
        <v>16</v>
      </c>
      <c r="I3" s="9" t="s">
        <v>11</v>
      </c>
    </row>
    <row r="4" spans="1:9" ht="25.5" x14ac:dyDescent="0.2">
      <c r="A4" s="4">
        <v>747</v>
      </c>
      <c r="B4" s="5" t="s">
        <v>53</v>
      </c>
      <c r="C4" s="15" t="s">
        <v>54</v>
      </c>
      <c r="D4" s="6">
        <v>2</v>
      </c>
      <c r="E4" s="6">
        <v>4</v>
      </c>
      <c r="F4" s="6" t="str">
        <f t="shared" ref="F4:F17" si="1">IF(AND(D4*E4&gt;0,D4*E4&lt;=4),"Low",IF(AND(D4*E4&gt;4,D4*E4&lt;=12),"Medium",IF(AND(D4*E4&gt;13,D4*E4&lt;=16),"High",IF(AND(D4*E4&gt;17,D4*E4&lt;=20),"Very High",IF(D4*E4=25,"Extreme","Error")))))</f>
        <v>Medium</v>
      </c>
      <c r="G4" s="5" t="s">
        <v>17</v>
      </c>
      <c r="I4" s="1" t="s">
        <v>13</v>
      </c>
    </row>
    <row r="5" spans="1:9" ht="25.5" x14ac:dyDescent="0.2">
      <c r="A5" s="4">
        <v>747</v>
      </c>
      <c r="B5" s="5" t="s">
        <v>12</v>
      </c>
      <c r="C5" s="15" t="s">
        <v>56</v>
      </c>
      <c r="D5" s="6">
        <v>1</v>
      </c>
      <c r="E5" s="6">
        <v>3</v>
      </c>
      <c r="F5" s="6" t="str">
        <f t="shared" si="1"/>
        <v>Low</v>
      </c>
      <c r="G5" s="5" t="s">
        <v>13</v>
      </c>
      <c r="I5" s="1" t="s">
        <v>14</v>
      </c>
    </row>
    <row r="6" spans="1:9" ht="25.5" x14ac:dyDescent="0.2">
      <c r="A6" s="4">
        <v>747</v>
      </c>
      <c r="B6" s="5" t="s">
        <v>8</v>
      </c>
      <c r="C6" s="15" t="s">
        <v>25</v>
      </c>
      <c r="D6" s="6">
        <v>1</v>
      </c>
      <c r="E6" s="6">
        <v>2</v>
      </c>
      <c r="F6" s="6" t="str">
        <f t="shared" si="1"/>
        <v>Low</v>
      </c>
      <c r="G6" s="5" t="s">
        <v>15</v>
      </c>
      <c r="I6" s="1" t="s">
        <v>15</v>
      </c>
    </row>
    <row r="7" spans="1:9" x14ac:dyDescent="0.2">
      <c r="A7" s="4">
        <v>747</v>
      </c>
      <c r="B7" s="5" t="s">
        <v>7</v>
      </c>
      <c r="C7" s="15" t="s">
        <v>26</v>
      </c>
      <c r="D7" s="6">
        <v>1</v>
      </c>
      <c r="E7" s="6">
        <v>1</v>
      </c>
      <c r="F7" s="6" t="str">
        <f t="shared" si="1"/>
        <v>Low</v>
      </c>
      <c r="G7" s="5" t="s">
        <v>15</v>
      </c>
      <c r="I7" s="1" t="s">
        <v>16</v>
      </c>
    </row>
    <row r="8" spans="1:9" x14ac:dyDescent="0.2">
      <c r="A8" s="4">
        <v>747</v>
      </c>
      <c r="B8" s="5" t="s">
        <v>32</v>
      </c>
      <c r="C8" s="15" t="s">
        <v>36</v>
      </c>
      <c r="D8" s="6">
        <v>1</v>
      </c>
      <c r="E8" s="6">
        <v>3</v>
      </c>
      <c r="F8" s="6" t="str">
        <f t="shared" si="1"/>
        <v>Low</v>
      </c>
      <c r="G8" s="5" t="s">
        <v>14</v>
      </c>
      <c r="I8" s="1" t="s">
        <v>19</v>
      </c>
    </row>
    <row r="9" spans="1:9" x14ac:dyDescent="0.2">
      <c r="A9" s="4">
        <v>747</v>
      </c>
      <c r="B9" s="5" t="s">
        <v>3</v>
      </c>
      <c r="C9" s="15" t="s">
        <v>27</v>
      </c>
      <c r="D9" s="6">
        <v>1</v>
      </c>
      <c r="E9" s="6">
        <v>2</v>
      </c>
      <c r="F9" s="6" t="str">
        <f t="shared" si="1"/>
        <v>Low</v>
      </c>
      <c r="G9" s="5" t="s">
        <v>16</v>
      </c>
      <c r="I9" s="1" t="s">
        <v>17</v>
      </c>
    </row>
    <row r="10" spans="1:9" ht="25.5" x14ac:dyDescent="0.2">
      <c r="A10" s="4">
        <v>747</v>
      </c>
      <c r="B10" s="5" t="s">
        <v>6</v>
      </c>
      <c r="C10" s="15" t="s">
        <v>28</v>
      </c>
      <c r="D10" s="6">
        <v>1</v>
      </c>
      <c r="E10" s="6">
        <v>3</v>
      </c>
      <c r="F10" s="6" t="str">
        <f t="shared" si="1"/>
        <v>Low</v>
      </c>
      <c r="G10" s="5" t="s">
        <v>15</v>
      </c>
      <c r="I10" s="1" t="s">
        <v>18</v>
      </c>
    </row>
    <row r="11" spans="1:9" x14ac:dyDescent="0.2">
      <c r="A11" s="4">
        <v>747</v>
      </c>
      <c r="B11" s="5" t="s">
        <v>42</v>
      </c>
      <c r="C11" s="15" t="s">
        <v>28</v>
      </c>
      <c r="D11" s="6">
        <v>1</v>
      </c>
      <c r="E11" s="6">
        <v>3</v>
      </c>
      <c r="F11" s="6" t="str">
        <f t="shared" si="1"/>
        <v>Low</v>
      </c>
      <c r="G11" s="5" t="s">
        <v>15</v>
      </c>
    </row>
    <row r="12" spans="1:9" ht="38.25" x14ac:dyDescent="0.2">
      <c r="A12" s="4">
        <v>747</v>
      </c>
      <c r="B12" s="5" t="s">
        <v>5</v>
      </c>
      <c r="C12" s="15" t="s">
        <v>29</v>
      </c>
      <c r="D12" s="6">
        <v>1</v>
      </c>
      <c r="E12" s="6">
        <v>2</v>
      </c>
      <c r="F12" s="6" t="str">
        <f t="shared" si="1"/>
        <v>Low</v>
      </c>
      <c r="G12" s="5" t="s">
        <v>16</v>
      </c>
    </row>
    <row r="13" spans="1:9" ht="25.5" x14ac:dyDescent="0.2">
      <c r="A13" s="4">
        <v>747</v>
      </c>
      <c r="B13" s="5" t="s">
        <v>9</v>
      </c>
      <c r="C13" s="15" t="s">
        <v>57</v>
      </c>
      <c r="D13" s="6">
        <v>1</v>
      </c>
      <c r="E13" s="6">
        <v>2</v>
      </c>
      <c r="F13" s="6" t="str">
        <f t="shared" si="1"/>
        <v>Low</v>
      </c>
      <c r="G13" s="5" t="s">
        <v>14</v>
      </c>
    </row>
    <row r="14" spans="1:9" ht="38.25" x14ac:dyDescent="0.2">
      <c r="A14" s="4">
        <v>747</v>
      </c>
      <c r="B14" s="5" t="s">
        <v>10</v>
      </c>
      <c r="C14" s="15" t="s">
        <v>33</v>
      </c>
      <c r="D14" s="6">
        <v>1</v>
      </c>
      <c r="E14" s="6">
        <v>3</v>
      </c>
      <c r="F14" s="6" t="str">
        <f t="shared" si="1"/>
        <v>Low</v>
      </c>
      <c r="G14" s="5" t="s">
        <v>14</v>
      </c>
    </row>
    <row r="15" spans="1:9" ht="25.5" x14ac:dyDescent="0.2">
      <c r="A15" s="4">
        <v>747</v>
      </c>
      <c r="B15" s="5" t="s">
        <v>30</v>
      </c>
      <c r="C15" s="15" t="s">
        <v>35</v>
      </c>
      <c r="D15" s="6">
        <v>1</v>
      </c>
      <c r="E15" s="6">
        <v>3</v>
      </c>
      <c r="F15" s="6" t="str">
        <f t="shared" si="1"/>
        <v>Low</v>
      </c>
      <c r="G15" s="5" t="s">
        <v>17</v>
      </c>
    </row>
    <row r="16" spans="1:9" x14ac:dyDescent="0.2">
      <c r="A16" s="4">
        <v>747</v>
      </c>
      <c r="B16" s="5" t="s">
        <v>40</v>
      </c>
      <c r="C16" s="15" t="s">
        <v>38</v>
      </c>
      <c r="D16" s="6">
        <v>1</v>
      </c>
      <c r="E16" s="6">
        <v>1</v>
      </c>
      <c r="F16" s="6" t="str">
        <f t="shared" si="1"/>
        <v>Low</v>
      </c>
      <c r="G16" s="5" t="s">
        <v>17</v>
      </c>
    </row>
    <row r="17" spans="1:7" x14ac:dyDescent="0.2">
      <c r="A17" s="4">
        <v>747</v>
      </c>
      <c r="B17" s="5" t="s">
        <v>62</v>
      </c>
      <c r="C17" s="15" t="s">
        <v>63</v>
      </c>
      <c r="D17" s="6">
        <v>2</v>
      </c>
      <c r="E17" s="6">
        <v>2</v>
      </c>
      <c r="F17" s="6" t="str">
        <f t="shared" si="1"/>
        <v>Low</v>
      </c>
      <c r="G17" s="5" t="s">
        <v>17</v>
      </c>
    </row>
    <row r="18" spans="1:7" x14ac:dyDescent="0.2">
      <c r="A18" s="21"/>
      <c r="B18" s="22"/>
      <c r="C18" s="23"/>
      <c r="D18" s="24"/>
      <c r="E18" s="24"/>
      <c r="F18" s="24"/>
      <c r="G18" s="22"/>
    </row>
  </sheetData>
  <sortState ref="A5:G18">
    <sortCondition sortBy="cellColor" ref="F5:F18" dxfId="12"/>
  </sortState>
  <mergeCells count="1">
    <mergeCell ref="A1:G1"/>
  </mergeCells>
  <conditionalFormatting sqref="F3:F15">
    <cfRule type="cellIs" dxfId="11" priority="22" operator="equal">
      <formula>"Medium"</formula>
    </cfRule>
  </conditionalFormatting>
  <conditionalFormatting sqref="F3:F15">
    <cfRule type="cellIs" dxfId="10" priority="7" operator="equal">
      <formula>"Extreme"</formula>
    </cfRule>
    <cfRule type="cellIs" dxfId="9" priority="8" operator="equal">
      <formula>"Extreme"</formula>
    </cfRule>
    <cfRule type="cellIs" dxfId="8" priority="9" operator="equal">
      <formula>"Very High"</formula>
    </cfRule>
    <cfRule type="cellIs" dxfId="7" priority="10" operator="equal">
      <formula>"High"</formula>
    </cfRule>
    <cfRule type="cellIs" dxfId="6" priority="11" operator="equal">
      <formula>"Low"</formula>
    </cfRule>
  </conditionalFormatting>
  <conditionalFormatting sqref="F16:F18">
    <cfRule type="cellIs" dxfId="5" priority="6" operator="equal">
      <formula>"Medium"</formula>
    </cfRule>
  </conditionalFormatting>
  <conditionalFormatting sqref="F16:F18">
    <cfRule type="cellIs" dxfId="4" priority="1" operator="equal">
      <formula>"Extreme"</formula>
    </cfRule>
    <cfRule type="cellIs" dxfId="3" priority="2" operator="equal">
      <formula>"Extreme"</formula>
    </cfRule>
    <cfRule type="cellIs" dxfId="2" priority="3" operator="equal">
      <formula>"Very High"</formula>
    </cfRule>
    <cfRule type="cellIs" dxfId="1" priority="4" operator="equal">
      <formula>"High"</formula>
    </cfRule>
    <cfRule type="cellIs" dxfId="0" priority="5" operator="equal">
      <formula>"Low"</formula>
    </cfRule>
  </conditionalFormatting>
  <dataValidations count="1">
    <dataValidation type="list" allowBlank="1" showInputMessage="1" showErrorMessage="1" sqref="G3:G18">
      <formula1>$I$4:$I$10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8B9CE41E49B14A87AC0C0D9297BDED" ma:contentTypeVersion="2" ma:contentTypeDescription="Create a new document." ma:contentTypeScope="" ma:versionID="4c26d508252f1ce6cc2b0898d9cdd321">
  <xsd:schema xmlns:xsd="http://www.w3.org/2001/XMLSchema" xmlns:xs="http://www.w3.org/2001/XMLSchema" xmlns:p="http://schemas.microsoft.com/office/2006/metadata/properties" targetNamespace="http://schemas.microsoft.com/office/2006/metadata/properties" ma:root="true" ma:fieldsID="66a9e0779a85d62bb2248c31b91edb7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B3401F-338B-41F4-8AE6-961A77CE73AD}">
  <ds:schemaRefs>
    <ds:schemaRef ds:uri="http://purl.org/dc/elements/1.1/"/>
    <ds:schemaRef ds:uri="http://schemas.microsoft.com/office/2006/metadata/properties"/>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1EABDCD-9212-4158-95CF-141FFA1D002F}">
  <ds:schemaRefs>
    <ds:schemaRef ds:uri="http://schemas.microsoft.com/sharepoint/v3/contenttype/forms"/>
  </ds:schemaRefs>
</ds:datastoreItem>
</file>

<file path=customXml/itemProps3.xml><?xml version="1.0" encoding="utf-8"?>
<ds:datastoreItem xmlns:ds="http://schemas.openxmlformats.org/officeDocument/2006/customXml" ds:itemID="{C1A35913-07BB-40B9-9425-98A4C01272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Complete Project</vt:lpstr>
      <vt:lpstr>Hoadly Ck 725</vt:lpstr>
      <vt:lpstr>Herring Cove 253</vt:lpstr>
      <vt:lpstr>Ward Creek 747</vt:lpstr>
      <vt:lpstr>'Complete Project'!Print_Area</vt:lpstr>
      <vt:lpstr>'Complete Project'!Print_Titles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loren.gehring@alaska.gov</dc:creator>
  <cp:lastModifiedBy>Daugherty, Leslie K (DOT)</cp:lastModifiedBy>
  <cp:lastPrinted>2018-09-25T15:43:39Z</cp:lastPrinted>
  <dcterms:created xsi:type="dcterms:W3CDTF">2013-05-31T01:09:36Z</dcterms:created>
  <dcterms:modified xsi:type="dcterms:W3CDTF">2018-12-01T01:19:50Z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0x010100C28B9CE41E49B14A87AC0C0D9297BDED</vt:lpwstr>
  </property>
</Properties>
</file>