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autoCompressPictures="0"/>
  <bookViews>
    <workbookView xWindow="0" yWindow="0" windowWidth="19200" windowHeight="12180"/>
  </bookViews>
  <sheets>
    <sheet name="Complete Project" sheetId="2" r:id="rId1"/>
    <sheet name="Bridge #574" sheetId="3" r:id="rId2"/>
    <sheet name="Bridge #684" sheetId="4" r:id="rId3"/>
    <sheet name="Bridge #1193" sheetId="5" r:id="rId4"/>
  </sheets>
  <definedNames>
    <definedName name="_xlnm.Print_Area" localSheetId="0">'Complete Project'!$A$3:$G$16</definedName>
    <definedName name="_xlnm.Print_Titles" localSheetId="0">'Complete Project'!$1:$2</definedName>
    <definedName name="RiskAutoStopPercChange">1.5</definedName>
    <definedName name="RiskCollectDistributionSamples">2</definedName>
    <definedName name="RiskExcelReportsGoInNewWorkbook">TRUE</definedName>
    <definedName name="RiskExcelReportsToGenerate">520</definedName>
    <definedName name="RiskFixedSeed">1</definedName>
    <definedName name="RiskGenerateExcelReportsAtEndOfSimulation">TRUE</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s>
  <calcPr calcId="145621"/>
</workbook>
</file>

<file path=xl/calcChain.xml><?xml version="1.0" encoding="utf-8"?>
<calcChain xmlns="http://schemas.openxmlformats.org/spreadsheetml/2006/main">
  <c r="F15" i="4" l="1"/>
  <c r="F12" i="5"/>
  <c r="F11" i="5" l="1"/>
  <c r="F7" i="5"/>
  <c r="F6" i="5"/>
  <c r="F5" i="5"/>
  <c r="F10" i="5"/>
  <c r="F4" i="5"/>
  <c r="F9" i="5"/>
  <c r="F8" i="5"/>
  <c r="F3" i="5"/>
  <c r="F14" i="4"/>
  <c r="F7" i="4"/>
  <c r="F6" i="4"/>
  <c r="F13" i="4"/>
  <c r="F12" i="4"/>
  <c r="F5" i="4"/>
  <c r="F11" i="4"/>
  <c r="F4" i="4"/>
  <c r="F10" i="4"/>
  <c r="F9" i="4"/>
  <c r="F8" i="4"/>
  <c r="F3" i="4"/>
  <c r="F3" i="3"/>
  <c r="F7" i="3"/>
  <c r="F5" i="3"/>
  <c r="F4" i="3"/>
  <c r="F6" i="3"/>
  <c r="F3" i="2"/>
  <c r="F14" i="2"/>
  <c r="F13" i="2"/>
  <c r="F6" i="2"/>
  <c r="F12" i="2"/>
  <c r="F11" i="2"/>
  <c r="F5" i="2"/>
  <c r="F10" i="2"/>
  <c r="F9" i="2"/>
  <c r="F4" i="2"/>
  <c r="F8" i="2"/>
  <c r="F7" i="2"/>
</calcChain>
</file>

<file path=xl/sharedStrings.xml><?xml version="1.0" encoding="utf-8"?>
<sst xmlns="http://schemas.openxmlformats.org/spreadsheetml/2006/main" count="317" uniqueCount="88">
  <si>
    <t>Mitigation Strategy</t>
  </si>
  <si>
    <t>Category</t>
  </si>
  <si>
    <t>Risk Register</t>
  </si>
  <si>
    <t>Cost negotiations with design consultant delay NTP and subsequent advertise date.</t>
  </si>
  <si>
    <t>Legislative approval not granted.</t>
  </si>
  <si>
    <t>State funds not available for match.</t>
  </si>
  <si>
    <t>Other (e.g. STIP or State) funds required for portions of work that do not meet grant program requirements (e.g. significant roadway realignment needed to meet geometric standards).</t>
  </si>
  <si>
    <t>Material escalation due to limited suppliers and competing work.</t>
  </si>
  <si>
    <t>Cost inflation due to real estate price increase.</t>
  </si>
  <si>
    <t>Cost inflation due to lack of information (e.g. no foundation drilling conducted yet or utility impacts not known).</t>
  </si>
  <si>
    <t>Project environmental document not approved in time.</t>
  </si>
  <si>
    <t>Individual USACE permit or USCG permit required.</t>
  </si>
  <si>
    <t>Project located in area of high environmental scrutiny or with special environmental/regulatory area of concern (e.g. 4(f) resources, T&amp;E species)</t>
  </si>
  <si>
    <t>Categories from the NOFO</t>
  </si>
  <si>
    <t>Utility relocation required.</t>
  </si>
  <si>
    <t>Competing support group resources impact project schedule (e.g. can't get Statewide Foundations out in time)</t>
  </si>
  <si>
    <t>Procurement Delays</t>
  </si>
  <si>
    <t>Environmental Uncertainties</t>
  </si>
  <si>
    <t>Cost Uncertainties</t>
  </si>
  <si>
    <t>Funding Uncertainties</t>
  </si>
  <si>
    <t>Construction Risks</t>
  </si>
  <si>
    <t>Other Risks</t>
  </si>
  <si>
    <t>Natural Hazard Risks</t>
  </si>
  <si>
    <t>Bridge No(s).</t>
  </si>
  <si>
    <t>Probability
 (1 low/5 high)</t>
  </si>
  <si>
    <t>Severity
(1 low/5 high)</t>
  </si>
  <si>
    <t>Risk Rating</t>
  </si>
  <si>
    <t>Risks</t>
  </si>
  <si>
    <t>Remarks</t>
  </si>
  <si>
    <t>USCG permit not required, NWP anticipated for USACE authorization.</t>
  </si>
  <si>
    <t>Monitor potential for changes in NWP requirements. Project is currently a FHWA CE so worst case under current NWP program is NWP 23.</t>
  </si>
  <si>
    <t>Keep Commissioner apprised of grant application and status and utilize PIO as needed for messaging to Legislators if questions arise.</t>
  </si>
  <si>
    <t>Not applicable, project does not propose ROW acquisition.</t>
  </si>
  <si>
    <t>N/A</t>
  </si>
  <si>
    <t>Project will be completed with in house resources.</t>
  </si>
  <si>
    <t>Utilize appropriate contingency in programming estimates to ensure project cost does not exceed grant program allocation. Evaluate cost estimate for major cost components up front and monitor those elements for potential inflation as project design progresses. Communicate with Statewide Planning early on any project cost element that may require STIP funds to cover grant funding differences to ensure funds are available to obligate project on time.</t>
  </si>
  <si>
    <t>Utilize appropriate contingency in programming estimates to ensure project cost does not exceed grant program allocation. Advertise project with sufficient time for material suppliers to balance workload (typically winter advertising ideal).</t>
  </si>
  <si>
    <t>Girders are manufactured by only 2 entities in state (and 1 has had quality issues).</t>
  </si>
  <si>
    <t>Some potential for this to occur as these bridges are all in one legislative district, however rare that legislature would pass up 90/10 split funds.</t>
  </si>
  <si>
    <t>Potential for culvert replacement of Chokosna Tributary to be not eligible. Project is currently a STIP project so we would just be reducing the STIP impact with the bridge grant funding so not terribly concerned.</t>
  </si>
  <si>
    <t>Coordinate with Statewide Planning to ensure additional funds are available if needed, and communicate overall reduction in STIP impact as project is currently 100% STIP. Project is shown in NR funding plan for construction year 2021 using STIP funds currently.</t>
  </si>
  <si>
    <t>Environmental document complete.</t>
  </si>
  <si>
    <t>Environmental document documents this is a low scrutiny area.</t>
  </si>
  <si>
    <t>Keep Commissioner apprised of grant application and status and utilize PIO as needed for messaging to Legislature on importance of capturing grant funding.</t>
  </si>
  <si>
    <t>No utilities present.</t>
  </si>
  <si>
    <t>Utilize appropriate contingency in programming estimates (typically 15-20%) to ensure project cost does not exceed grant program allocation. Base estimates on recently constructed projects in the area (Lakina River Bridge 2015) and historical geotechnical information.</t>
  </si>
  <si>
    <t>Centerline investigation, M.S. investigation, and reconnaissance reporting available from 1968 and 1974 for project area.</t>
  </si>
  <si>
    <t>Bridge No. 3 - Chokosna River Bridge No. 1193, MP 27 McCarthy Road</t>
  </si>
  <si>
    <t>Bridge No. 2 - Rock Creek Bridge No. 684, MP 25 Denali Highway</t>
  </si>
  <si>
    <t>Bridge No. 1 - Gulkana River Bridge No. 574, Richardson Highway</t>
  </si>
  <si>
    <t>Insufficient material available (quality and/or quantity).</t>
  </si>
  <si>
    <t>Evaluate existing materials site information and update permits as required.</t>
  </si>
  <si>
    <t>All proposed material is from existing materials sites. Road is gravel surface, no paving aggregate required.</t>
  </si>
  <si>
    <t>If project is selected, discuss with Regional Preconstruction Engineer and applicable Statewide resource heads to prioritize project for Statewide and Regional resources due to funding timeline requirements. Utilize consultant support if needed.</t>
  </si>
  <si>
    <t>Utility impacts unknown at this time</t>
  </si>
  <si>
    <t>Environmental document and permitting work done by consultant on a term agreement with limited funds.  Use of in-house resources recommended if available.</t>
  </si>
  <si>
    <t>Foundation drilling has not been completed and historical data for foundation information has not been found yet. Anticipate water aspect to be minimal (SW Hydraulic work could be handled by region if needed). ROW and utility support not needed.</t>
  </si>
  <si>
    <t>Utilize appropriate contingency in programming estimates (typically 15-20%) to ensure project cost does not exceed grant program allocation. Base estimates on recently constructed projects in the area (Seattle Creek Bridge 2016) and historical geotechnical information.</t>
  </si>
  <si>
    <t>Foundation drilling likely to be delayed until 2019 season, ROW needs unknown at this time. Bridge has foundation report from 1995 that can be used for making reasonable assumptions on foundation requirements.</t>
  </si>
  <si>
    <t>Adjacent land interests in the project area are government (Alaska DNR or BLM), which are no cost land transfers.</t>
  </si>
  <si>
    <t>Utilize in house resources, Northern Region has adequate staffing to support the current project. No project element requires special expertise outside Department capabilities.</t>
  </si>
  <si>
    <t>Rehabilitation project (no non-bridge work), all work is eligible.</t>
  </si>
  <si>
    <t>Polyester concrete overlay is specialty and typically requires subcontractor from Washington or East Coast to complete.</t>
  </si>
  <si>
    <t>Current design would require specialized materials imported to project site (e.g. polyester concrete aggregate) eliminating risk that local materials wouldn't suffice.</t>
  </si>
  <si>
    <t>Identify utility relocation requirements early and coordinate with Delivery Team utility engineer to prioritize relocation schedule.</t>
  </si>
  <si>
    <t>Refine design to remain within existing ROW if detailed design indicates some work falls outside the existing ROW.</t>
  </si>
  <si>
    <t>Utility relocation needs not known at this time.</t>
  </si>
  <si>
    <t>At this time all project elements appear eligible for grant funding.</t>
  </si>
  <si>
    <t>No utility work involved.</t>
  </si>
  <si>
    <t>Rehabilitation work is all programmatic and no permits required. No adverse affect 106 finding.</t>
  </si>
  <si>
    <t>Project environmental document complete.</t>
  </si>
  <si>
    <t>Majority of work items are superstructure repairs, predominant cost item is polyester concrete overlay, low probably of inflation issues with this work.</t>
  </si>
  <si>
    <t>No permits required.</t>
  </si>
  <si>
    <t>In-house design</t>
  </si>
  <si>
    <t>No ROW acquisition</t>
  </si>
  <si>
    <t>Nature of work does not require information beyond what is available in routine inspection reports.</t>
  </si>
  <si>
    <t>Bridge Design is only support group resource needed for this project.</t>
  </si>
  <si>
    <t>Project is adjacent to archaeological district and closest Materials Sites proposed have had environmental challenges historically. There are numerous materials sites along the Rich Hwy however.</t>
  </si>
  <si>
    <t>574, 684, 1193</t>
  </si>
  <si>
    <t>Utilize appropriate contingency in programming estimates (typically 15-20%) to ensure project cost does not exceed grant program allocation.</t>
  </si>
  <si>
    <t>None</t>
  </si>
  <si>
    <t>Girders are manufactured by only 2 entities in state (and 1 has had quality issues and other may be retiring).</t>
  </si>
  <si>
    <t>Overrun of piling during construction resulting in the need for deeper piles and more time for construction</t>
  </si>
  <si>
    <t>Add funds and include in contingency.</t>
  </si>
  <si>
    <t>In general, the uncertainty that accompanies most bridge construction projects is applicable to this bridge.</t>
  </si>
  <si>
    <t>Material escalation due to tariffs or inflation.</t>
  </si>
  <si>
    <t>Potential for steel price to escalate significantly (piling, rebar).</t>
  </si>
  <si>
    <t>If project is selected, discuss with Statewide Bridge Design to prioritize efforts to meet fixed timeline.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</si>
</sst>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x14ac:knownFonts="1">
    <font>
      <sz val="12"/>
      <color theme="1"/>
      <name val="Calibri"/>
      <family val="2"/>
      <scheme val="minor"/>
    </font>
    <font>
      <sz val="10"/>
      <name val="Arial"/>
      <family val="2"/>
    </font>
    <font>
      <sz val="10"/>
      <color theme="1"/>
      <name val="Arial"/>
      <family val="2"/>
    </font>
    <font>
      <b/>
      <sz val="10"/>
      <color theme="1"/>
      <name val="Arial"/>
      <family val="2"/>
    </font>
    <font>
      <b/>
      <sz val="12"/>
      <color theme="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26">
    <xf numFmtId="0" fontId="0" fillId="0" borderId="0" xfId="0"/>
    <xf numFmtId="0" fontId="2" fillId="0" borderId="0" xfId="0" applyFont="1"/>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top" wrapText="1"/>
    </xf>
    <xf numFmtId="0" fontId="2" fillId="0" borderId="1" xfId="0" applyFont="1" applyFill="1" applyBorder="1" applyAlignment="1">
      <alignment horizontal="center" vertical="center" wrapText="1"/>
    </xf>
    <xf numFmtId="0" fontId="2" fillId="0" borderId="0" xfId="0" applyFont="1" applyAlignment="1">
      <alignment horizontal="center"/>
    </xf>
    <xf numFmtId="0" fontId="3" fillId="2" borderId="6" xfId="0" applyFont="1" applyFill="1" applyBorder="1" applyAlignment="1">
      <alignment horizontal="center" vertical="center" wrapText="1"/>
    </xf>
    <xf numFmtId="0" fontId="3" fillId="0" borderId="0" xfId="0" applyFont="1"/>
    <xf numFmtId="0" fontId="2" fillId="0" borderId="0" xfId="0" applyFont="1" applyAlignment="1">
      <alignment wrapText="1"/>
    </xf>
    <xf numFmtId="0" fontId="2" fillId="0" borderId="0" xfId="0" applyFont="1" applyAlignment="1"/>
    <xf numFmtId="0" fontId="2" fillId="0" borderId="7" xfId="0" applyFont="1" applyBorder="1" applyAlignment="1">
      <alignment horizontal="left" vertical="top" wrapText="1"/>
    </xf>
    <xf numFmtId="0" fontId="2" fillId="0" borderId="2" xfId="0"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Border="1" applyAlignment="1">
      <alignmen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vertical="center" wrapText="1"/>
    </xf>
    <xf numFmtId="0" fontId="2"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Alignment="1">
      <alignment vertic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cellXfs>
  <cellStyles count="3">
    <cellStyle name="Currency 2" xfId="2"/>
    <cellStyle name="Normal" xfId="0" builtinId="0"/>
    <cellStyle name="Normal 2" xfId="1"/>
  </cellStyles>
  <dxfs count="45">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C000"/>
        </patternFill>
      </fill>
    </dxf>
    <dxf>
      <fill>
        <patternFill>
          <bgColor rgb="FFFFFF00"/>
        </patternFill>
      </fill>
    </dxf>
    <dxf>
      <fill>
        <patternFill patternType="solid">
          <fgColor rgb="FF00B050"/>
          <bgColor rgb="FF000000"/>
        </patternFill>
      </fill>
    </dxf>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FF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C000"/>
        </patternFill>
      </fill>
    </dxf>
    <dxf>
      <fill>
        <patternFill>
          <bgColor rgb="FFFFFF00"/>
        </patternFill>
      </fill>
    </dxf>
    <dxf>
      <fill>
        <patternFill patternType="solid">
          <fgColor rgb="FFFFFF00"/>
          <bgColor rgb="FF000000"/>
        </patternFill>
      </fill>
    </dxf>
    <dxf>
      <fill>
        <patternFill>
          <bgColor rgb="FF00B050"/>
        </patternFill>
      </fill>
    </dxf>
    <dxf>
      <fill>
        <patternFill>
          <bgColor rgb="FFFFC000"/>
        </patternFill>
      </fill>
    </dxf>
    <dxf>
      <fill>
        <patternFill>
          <bgColor rgb="FFFF0000"/>
        </patternFill>
      </fill>
    </dxf>
    <dxf>
      <fill>
        <patternFill>
          <bgColor theme="1"/>
        </patternFill>
      </fill>
    </dxf>
    <dxf>
      <font>
        <color theme="0"/>
      </font>
    </dxf>
    <dxf>
      <fill>
        <patternFill>
          <bgColor rgb="FFFFC000"/>
        </patternFill>
      </fill>
    </dxf>
    <dxf>
      <fill>
        <patternFill>
          <bgColor rgb="FFFFFF00"/>
        </patternFill>
      </fill>
    </dxf>
    <dxf>
      <fill>
        <patternFill patternType="solid">
          <fgColor rgb="FFFFFF00"/>
          <bgColor rgb="FF0000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tabSelected="1" workbookViewId="0">
      <selection activeCell="C6" sqref="C6"/>
    </sheetView>
  </sheetViews>
  <sheetFormatPr defaultColWidth="11" defaultRowHeight="12.75" x14ac:dyDescent="0.2"/>
  <cols>
    <col min="1" max="1" width="8.625" style="8" customWidth="1"/>
    <col min="2" max="3" width="45.625" style="1" customWidth="1"/>
    <col min="4" max="4" width="12" style="8" bestFit="1" customWidth="1"/>
    <col min="5" max="5" width="11.5" style="8" bestFit="1" customWidth="1"/>
    <col min="6" max="6" width="11.5" style="8" customWidth="1"/>
    <col min="7" max="7" width="21.375" style="1" bestFit="1" customWidth="1"/>
    <col min="8" max="8" width="11" style="1"/>
    <col min="9" max="9" width="9.875" style="1" hidden="1" customWidth="1"/>
    <col min="10" max="16384" width="11" style="1"/>
  </cols>
  <sheetData>
    <row r="1" spans="1:9" ht="20.100000000000001" customHeight="1" thickBot="1" x14ac:dyDescent="0.3">
      <c r="A1" s="23" t="s">
        <v>2</v>
      </c>
      <c r="B1" s="24"/>
      <c r="C1" s="24"/>
      <c r="D1" s="24"/>
      <c r="E1" s="24"/>
      <c r="F1" s="24"/>
      <c r="G1" s="25"/>
    </row>
    <row r="2" spans="1:9" ht="45" customHeight="1" thickBot="1" x14ac:dyDescent="0.25">
      <c r="A2" s="2" t="s">
        <v>23</v>
      </c>
      <c r="B2" s="9" t="s">
        <v>27</v>
      </c>
      <c r="C2" s="9" t="s">
        <v>0</v>
      </c>
      <c r="D2" s="9" t="s">
        <v>24</v>
      </c>
      <c r="E2" s="9" t="s">
        <v>25</v>
      </c>
      <c r="F2" s="9" t="s">
        <v>26</v>
      </c>
      <c r="G2" s="3" t="s">
        <v>1</v>
      </c>
    </row>
    <row r="3" spans="1:9" ht="63.75" x14ac:dyDescent="0.2">
      <c r="A3" s="4" t="s">
        <v>78</v>
      </c>
      <c r="B3" s="5" t="s">
        <v>15</v>
      </c>
      <c r="C3" s="6" t="s">
        <v>53</v>
      </c>
      <c r="D3" s="7">
        <v>2</v>
      </c>
      <c r="E3" s="7">
        <v>3</v>
      </c>
      <c r="F3" s="7" t="str">
        <f t="shared" ref="F3:F14" si="0">IF(AND(D3*E3&gt;0,D3*E3&lt;=4),"Low",IF(AND(D3*E3&gt;4,D3*E3&lt;=12),"Medium",IF(AND(D3*E3&gt;13,D3*E3&lt;=16),"High",IF(AND(D3*E3&gt;17,D3*E3&lt;=20),"Very High",IF(D3*E3=25,"Extreme","Error")))))</f>
        <v>Medium</v>
      </c>
      <c r="G3" s="5" t="s">
        <v>21</v>
      </c>
      <c r="I3" s="10" t="s">
        <v>13</v>
      </c>
    </row>
    <row r="4" spans="1:9" ht="38.25" x14ac:dyDescent="0.2">
      <c r="A4" s="4" t="s">
        <v>78</v>
      </c>
      <c r="B4" s="5" t="s">
        <v>4</v>
      </c>
      <c r="C4" s="6" t="s">
        <v>31</v>
      </c>
      <c r="D4" s="7">
        <v>1</v>
      </c>
      <c r="E4" s="7">
        <v>5</v>
      </c>
      <c r="F4" s="7" t="str">
        <f t="shared" si="0"/>
        <v>Medium</v>
      </c>
      <c r="G4" s="5" t="s">
        <v>19</v>
      </c>
      <c r="I4" s="1" t="s">
        <v>16</v>
      </c>
    </row>
    <row r="5" spans="1:9" ht="114.75" x14ac:dyDescent="0.2">
      <c r="A5" s="4" t="s">
        <v>78</v>
      </c>
      <c r="B5" s="5" t="s">
        <v>85</v>
      </c>
      <c r="C5" s="6" t="s">
        <v>35</v>
      </c>
      <c r="D5" s="7">
        <v>3</v>
      </c>
      <c r="E5" s="7">
        <v>3</v>
      </c>
      <c r="F5" s="7" t="str">
        <f t="shared" si="0"/>
        <v>Medium</v>
      </c>
      <c r="G5" s="5" t="s">
        <v>18</v>
      </c>
      <c r="I5" s="1" t="s">
        <v>17</v>
      </c>
    </row>
    <row r="6" spans="1:9" ht="38.25" x14ac:dyDescent="0.2">
      <c r="A6" s="4" t="s">
        <v>78</v>
      </c>
      <c r="B6" s="5" t="s">
        <v>5</v>
      </c>
      <c r="C6" s="6" t="s">
        <v>43</v>
      </c>
      <c r="D6" s="7">
        <v>1</v>
      </c>
      <c r="E6" s="7">
        <v>5</v>
      </c>
      <c r="F6" s="7" t="str">
        <f t="shared" si="0"/>
        <v>Medium</v>
      </c>
      <c r="G6" s="5" t="s">
        <v>19</v>
      </c>
      <c r="I6" s="1" t="s">
        <v>18</v>
      </c>
    </row>
    <row r="7" spans="1:9" ht="38.25" x14ac:dyDescent="0.2">
      <c r="A7" s="4" t="s">
        <v>78</v>
      </c>
      <c r="B7" s="5" t="s">
        <v>9</v>
      </c>
      <c r="C7" s="6" t="s">
        <v>79</v>
      </c>
      <c r="D7" s="7">
        <v>2</v>
      </c>
      <c r="E7" s="7">
        <v>2</v>
      </c>
      <c r="F7" s="7" t="str">
        <f t="shared" si="0"/>
        <v>Low</v>
      </c>
      <c r="G7" s="5" t="s">
        <v>18</v>
      </c>
      <c r="I7" s="1" t="s">
        <v>19</v>
      </c>
    </row>
    <row r="8" spans="1:9" ht="38.25" x14ac:dyDescent="0.2">
      <c r="A8" s="4" t="s">
        <v>78</v>
      </c>
      <c r="B8" s="5" t="s">
        <v>3</v>
      </c>
      <c r="C8" s="6" t="s">
        <v>60</v>
      </c>
      <c r="D8" s="7">
        <v>1</v>
      </c>
      <c r="E8" s="7">
        <v>3</v>
      </c>
      <c r="F8" s="7" t="str">
        <f t="shared" si="0"/>
        <v>Low</v>
      </c>
      <c r="G8" s="5" t="s">
        <v>18</v>
      </c>
      <c r="I8" s="1" t="s">
        <v>22</v>
      </c>
    </row>
    <row r="9" spans="1:9" ht="38.25" x14ac:dyDescent="0.2">
      <c r="A9" s="4" t="s">
        <v>78</v>
      </c>
      <c r="B9" s="5" t="s">
        <v>11</v>
      </c>
      <c r="C9" s="6" t="s">
        <v>30</v>
      </c>
      <c r="D9" s="7">
        <v>1</v>
      </c>
      <c r="E9" s="7">
        <v>3</v>
      </c>
      <c r="F9" s="7" t="str">
        <f t="shared" si="0"/>
        <v>Low</v>
      </c>
      <c r="G9" s="5" t="s">
        <v>17</v>
      </c>
      <c r="I9" s="1" t="s">
        <v>20</v>
      </c>
    </row>
    <row r="10" spans="1:9" ht="63.75" x14ac:dyDescent="0.2">
      <c r="A10" s="4" t="s">
        <v>78</v>
      </c>
      <c r="B10" s="5" t="s">
        <v>7</v>
      </c>
      <c r="C10" s="6" t="s">
        <v>36</v>
      </c>
      <c r="D10" s="7">
        <v>1</v>
      </c>
      <c r="E10" s="7">
        <v>3</v>
      </c>
      <c r="F10" s="7" t="str">
        <f t="shared" si="0"/>
        <v>Low</v>
      </c>
      <c r="G10" s="5" t="s">
        <v>18</v>
      </c>
      <c r="I10" s="1" t="s">
        <v>21</v>
      </c>
    </row>
    <row r="11" spans="1:9" ht="63.75" x14ac:dyDescent="0.2">
      <c r="A11" s="4" t="s">
        <v>78</v>
      </c>
      <c r="B11" s="5" t="s">
        <v>6</v>
      </c>
      <c r="C11" s="6" t="s">
        <v>40</v>
      </c>
      <c r="D11" s="7">
        <v>1</v>
      </c>
      <c r="E11" s="7">
        <v>3</v>
      </c>
      <c r="F11" s="7" t="str">
        <f t="shared" si="0"/>
        <v>Low</v>
      </c>
      <c r="G11" s="5" t="s">
        <v>19</v>
      </c>
    </row>
    <row r="12" spans="1:9" ht="38.25" x14ac:dyDescent="0.2">
      <c r="A12" s="4" t="s">
        <v>78</v>
      </c>
      <c r="B12" s="5" t="s">
        <v>12</v>
      </c>
      <c r="C12" s="6" t="s">
        <v>65</v>
      </c>
      <c r="D12" s="7">
        <v>1</v>
      </c>
      <c r="E12" s="7">
        <v>3</v>
      </c>
      <c r="F12" s="7" t="str">
        <f t="shared" si="0"/>
        <v>Low</v>
      </c>
      <c r="G12" s="5" t="s">
        <v>17</v>
      </c>
    </row>
    <row r="13" spans="1:9" ht="38.25" x14ac:dyDescent="0.2">
      <c r="A13" s="4" t="s">
        <v>78</v>
      </c>
      <c r="B13" s="5" t="s">
        <v>14</v>
      </c>
      <c r="C13" s="6" t="s">
        <v>64</v>
      </c>
      <c r="D13" s="7">
        <v>1</v>
      </c>
      <c r="E13" s="7">
        <v>3</v>
      </c>
      <c r="F13" s="7" t="str">
        <f t="shared" si="0"/>
        <v>Low</v>
      </c>
      <c r="G13" s="5" t="s">
        <v>20</v>
      </c>
    </row>
    <row r="14" spans="1:9" ht="25.5" x14ac:dyDescent="0.2">
      <c r="A14" s="4" t="s">
        <v>78</v>
      </c>
      <c r="B14" s="5" t="s">
        <v>50</v>
      </c>
      <c r="C14" s="6" t="s">
        <v>51</v>
      </c>
      <c r="D14" s="7">
        <v>1</v>
      </c>
      <c r="E14" s="7">
        <v>2</v>
      </c>
      <c r="F14" s="7" t="str">
        <f t="shared" si="0"/>
        <v>Low</v>
      </c>
      <c r="G14" s="5" t="s">
        <v>20</v>
      </c>
    </row>
    <row r="15" spans="1:9" ht="25.5" x14ac:dyDescent="0.2">
      <c r="A15" s="4" t="s">
        <v>78</v>
      </c>
      <c r="B15" s="5" t="s">
        <v>8</v>
      </c>
      <c r="C15" s="6" t="s">
        <v>33</v>
      </c>
      <c r="D15" s="7">
        <v>0</v>
      </c>
      <c r="E15" s="7">
        <v>0</v>
      </c>
      <c r="F15" s="7" t="s">
        <v>80</v>
      </c>
      <c r="G15" s="5" t="s">
        <v>18</v>
      </c>
    </row>
    <row r="16" spans="1:9" ht="25.5" x14ac:dyDescent="0.2">
      <c r="A16" s="4" t="s">
        <v>78</v>
      </c>
      <c r="B16" s="5" t="s">
        <v>10</v>
      </c>
      <c r="C16" s="6" t="s">
        <v>33</v>
      </c>
      <c r="D16" s="7">
        <v>0</v>
      </c>
      <c r="E16" s="7">
        <v>0</v>
      </c>
      <c r="F16" s="7" t="s">
        <v>80</v>
      </c>
      <c r="G16" s="5" t="s">
        <v>17</v>
      </c>
    </row>
  </sheetData>
  <sortState ref="A3:G16">
    <sortCondition sortBy="cellColor" ref="F3:F16" dxfId="44"/>
  </sortState>
  <mergeCells count="1">
    <mergeCell ref="A1:G1"/>
  </mergeCells>
  <conditionalFormatting sqref="F3:F15">
    <cfRule type="cellIs" dxfId="43" priority="17" operator="equal">
      <formula>"Medium"</formula>
    </cfRule>
  </conditionalFormatting>
  <conditionalFormatting sqref="F16">
    <cfRule type="cellIs" dxfId="42" priority="16" operator="equal">
      <formula>"Medium"</formula>
    </cfRule>
  </conditionalFormatting>
  <conditionalFormatting sqref="F3:F16">
    <cfRule type="cellIs" dxfId="41" priority="1" operator="equal">
      <formula>"Extreme"</formula>
    </cfRule>
    <cfRule type="cellIs" dxfId="40" priority="2" operator="equal">
      <formula>"Extreme"</formula>
    </cfRule>
    <cfRule type="cellIs" dxfId="39" priority="3" operator="equal">
      <formula>"Very High"</formula>
    </cfRule>
    <cfRule type="cellIs" dxfId="38" priority="4" operator="equal">
      <formula>"High"</formula>
    </cfRule>
    <cfRule type="cellIs" dxfId="37" priority="5" operator="equal">
      <formula>"Low"</formula>
    </cfRule>
  </conditionalFormatting>
  <dataValidations count="1">
    <dataValidation type="list" allowBlank="1" showInputMessage="1" showErrorMessage="1" sqref="G3:G16">
      <formula1>$I$4:$I$10</formula1>
    </dataValidation>
  </dataValidations>
  <printOptions horizontalCentered="1"/>
  <pageMargins left="0.7" right="0.7" top="0.75" bottom="0.5" header="0.3" footer="0.3"/>
  <pageSetup scale="72" fitToHeight="0" orientation="landscape" horizontalDpi="1200" verticalDpi="1200" r:id="rId1"/>
  <headerFooter>
    <oddHeader>&amp;LFHWA Competitive Highway Bridge Program&amp;RAlaska DOT&amp;&amp;PF</oddHeader>
    <oddFooter>&amp;L&amp;F&amp;C&amp;P&amp;R&amp;D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A2" sqref="A2"/>
    </sheetView>
  </sheetViews>
  <sheetFormatPr defaultColWidth="11" defaultRowHeight="12.75" x14ac:dyDescent="0.2"/>
  <cols>
    <col min="1" max="1" width="8.625" style="8" customWidth="1"/>
    <col min="2" max="3" width="45.625" style="1" customWidth="1"/>
    <col min="4" max="4" width="12" style="8" bestFit="1" customWidth="1"/>
    <col min="5" max="5" width="11.5" style="8" bestFit="1" customWidth="1"/>
    <col min="6" max="6" width="11.5" style="8" customWidth="1"/>
    <col min="7" max="7" width="21.375" style="1" bestFit="1" customWidth="1"/>
    <col min="8" max="8" width="42.5" style="1" customWidth="1"/>
    <col min="9" max="9" width="9.875" style="1" hidden="1" customWidth="1"/>
    <col min="10" max="16384" width="11" style="1"/>
  </cols>
  <sheetData>
    <row r="1" spans="1:9" ht="20.100000000000001" customHeight="1" thickBot="1" x14ac:dyDescent="0.3">
      <c r="A1" s="23" t="s">
        <v>2</v>
      </c>
      <c r="B1" s="24"/>
      <c r="C1" s="24"/>
      <c r="D1" s="24"/>
      <c r="E1" s="24"/>
      <c r="F1" s="24"/>
      <c r="G1" s="25"/>
      <c r="H1" s="1" t="s">
        <v>49</v>
      </c>
    </row>
    <row r="2" spans="1:9" ht="45" customHeight="1" thickBot="1" x14ac:dyDescent="0.25">
      <c r="A2" s="2" t="s">
        <v>23</v>
      </c>
      <c r="B2" s="9" t="s">
        <v>27</v>
      </c>
      <c r="C2" s="9" t="s">
        <v>0</v>
      </c>
      <c r="D2" s="9" t="s">
        <v>24</v>
      </c>
      <c r="E2" s="9" t="s">
        <v>25</v>
      </c>
      <c r="F2" s="9" t="s">
        <v>26</v>
      </c>
      <c r="G2" s="3" t="s">
        <v>1</v>
      </c>
      <c r="H2" s="3" t="s">
        <v>28</v>
      </c>
    </row>
    <row r="3" spans="1:9" ht="38.25" x14ac:dyDescent="0.2">
      <c r="A3" s="4">
        <v>574</v>
      </c>
      <c r="B3" s="5" t="s">
        <v>5</v>
      </c>
      <c r="C3" s="18" t="s">
        <v>43</v>
      </c>
      <c r="D3" s="7">
        <v>1</v>
      </c>
      <c r="E3" s="7">
        <v>5</v>
      </c>
      <c r="F3" s="7" t="str">
        <f>IF(AND(D3*E3&gt;0,D3*E3&lt;=4),"Low",IF(AND(D3*E3&gt;4,D3*E3&lt;=12),"Medium",IF(AND(D3*E3&gt;13,D3*E3&lt;=16),"High",IF(AND(D3*E3&gt;17,D3*E3&lt;=20),"Very High",IF(D3*E3=25,"Extreme","Error")))))</f>
        <v>Medium</v>
      </c>
      <c r="G3" s="5" t="s">
        <v>19</v>
      </c>
      <c r="H3" s="5"/>
      <c r="I3" s="10" t="s">
        <v>13</v>
      </c>
    </row>
    <row r="4" spans="1:9" ht="38.25" x14ac:dyDescent="0.2">
      <c r="A4" s="4">
        <v>574</v>
      </c>
      <c r="B4" s="5" t="s">
        <v>4</v>
      </c>
      <c r="C4" s="18" t="s">
        <v>31</v>
      </c>
      <c r="D4" s="7">
        <v>1</v>
      </c>
      <c r="E4" s="7">
        <v>5</v>
      </c>
      <c r="F4" s="7" t="str">
        <f>IF(AND(D4*E4&gt;0,D4*E4&lt;=4),"Low",IF(AND(D4*E4&gt;4,D4*E4&lt;=12),"Medium",IF(AND(D4*E4&gt;13,D4*E4&lt;=16),"High",IF(AND(D4*E4&gt;17,D4*E4&lt;=20),"Very High",IF(D4*E4=25,"Extreme","Error")))))</f>
        <v>Medium</v>
      </c>
      <c r="G4" s="5" t="s">
        <v>19</v>
      </c>
      <c r="H4" s="5" t="s">
        <v>38</v>
      </c>
      <c r="I4" s="1" t="s">
        <v>16</v>
      </c>
    </row>
    <row r="5" spans="1:9" ht="63.75" x14ac:dyDescent="0.2">
      <c r="A5" s="4">
        <v>574</v>
      </c>
      <c r="B5" s="5" t="s">
        <v>7</v>
      </c>
      <c r="C5" s="18" t="s">
        <v>36</v>
      </c>
      <c r="D5" s="7">
        <v>2</v>
      </c>
      <c r="E5" s="7">
        <v>3</v>
      </c>
      <c r="F5" s="7" t="str">
        <f>IF(AND(D5*E5&gt;0,D5*E5&lt;=4),"Low",IF(AND(D5*E5&gt;4,D5*E5&lt;=12),"Medium",IF(AND(D5*E5&gt;13,D5*E5&lt;=16),"High",IF(AND(D5*E5&gt;17,D5*E5&lt;=20),"Very High",IF(D5*E5=25,"Extreme","Error")))))</f>
        <v>Medium</v>
      </c>
      <c r="G5" s="5" t="s">
        <v>18</v>
      </c>
      <c r="H5" s="5" t="s">
        <v>62</v>
      </c>
      <c r="I5" s="1" t="s">
        <v>17</v>
      </c>
    </row>
    <row r="6" spans="1:9" ht="25.5" x14ac:dyDescent="0.2">
      <c r="A6" s="4">
        <v>574</v>
      </c>
      <c r="B6" s="5" t="s">
        <v>15</v>
      </c>
      <c r="C6" s="18" t="s">
        <v>87</v>
      </c>
      <c r="D6" s="7">
        <v>1</v>
      </c>
      <c r="E6" s="7">
        <v>3</v>
      </c>
      <c r="F6" s="7" t="str">
        <f>IF(AND(D6*E6&gt;0,D6*E6&lt;=4),"Low",IF(AND(D6*E6&gt;4,D6*E6&lt;=12),"Medium",IF(AND(D6*E6&gt;13,D6*E6&lt;=16),"High",IF(AND(D6*E6&gt;17,D6*E6&lt;=20),"Very High",IF(D6*E6=25,"Extreme","Error")))))</f>
        <v>Low</v>
      </c>
      <c r="G6" s="5" t="s">
        <v>21</v>
      </c>
      <c r="H6" s="5" t="s">
        <v>76</v>
      </c>
      <c r="I6" s="1" t="s">
        <v>18</v>
      </c>
    </row>
    <row r="7" spans="1:9" ht="114.75" x14ac:dyDescent="0.2">
      <c r="A7" s="4">
        <v>574</v>
      </c>
      <c r="B7" s="5" t="s">
        <v>85</v>
      </c>
      <c r="C7" s="18" t="s">
        <v>35</v>
      </c>
      <c r="D7" s="7">
        <v>1</v>
      </c>
      <c r="E7" s="7">
        <v>3</v>
      </c>
      <c r="F7" s="7" t="str">
        <f>IF(AND(D7*E7&gt;0,D7*E7&lt;=4),"Low",IF(AND(D7*E7&gt;4,D7*E7&lt;=12),"Medium",IF(AND(D7*E7&gt;13,D7*E7&lt;=16),"High",IF(AND(D7*E7&gt;17,D7*E7&lt;=20),"Very High",IF(D7*E7=25,"Extreme","Error")))))</f>
        <v>Low</v>
      </c>
      <c r="G7" s="5" t="s">
        <v>18</v>
      </c>
      <c r="H7" s="5" t="s">
        <v>71</v>
      </c>
      <c r="I7" s="1" t="s">
        <v>19</v>
      </c>
    </row>
    <row r="8" spans="1:9" ht="25.5" x14ac:dyDescent="0.2">
      <c r="A8" s="4">
        <v>574</v>
      </c>
      <c r="B8" s="5" t="s">
        <v>9</v>
      </c>
      <c r="C8" s="18" t="s">
        <v>33</v>
      </c>
      <c r="D8" s="7">
        <v>0</v>
      </c>
      <c r="E8" s="7">
        <v>0</v>
      </c>
      <c r="F8" s="7" t="s">
        <v>80</v>
      </c>
      <c r="G8" s="5" t="s">
        <v>18</v>
      </c>
      <c r="H8" s="5" t="s">
        <v>75</v>
      </c>
      <c r="I8" s="1" t="s">
        <v>22</v>
      </c>
    </row>
    <row r="9" spans="1:9" x14ac:dyDescent="0.2">
      <c r="A9" s="4">
        <v>574</v>
      </c>
      <c r="B9" s="5" t="s">
        <v>8</v>
      </c>
      <c r="C9" s="18" t="s">
        <v>33</v>
      </c>
      <c r="D9" s="7">
        <v>0</v>
      </c>
      <c r="E9" s="7">
        <v>0</v>
      </c>
      <c r="F9" s="7" t="s">
        <v>80</v>
      </c>
      <c r="G9" s="5" t="s">
        <v>18</v>
      </c>
      <c r="H9" s="5" t="s">
        <v>74</v>
      </c>
      <c r="I9" s="1" t="s">
        <v>20</v>
      </c>
    </row>
    <row r="10" spans="1:9" ht="25.5" x14ac:dyDescent="0.2">
      <c r="A10" s="4">
        <v>574</v>
      </c>
      <c r="B10" s="5" t="s">
        <v>3</v>
      </c>
      <c r="C10" s="18" t="s">
        <v>33</v>
      </c>
      <c r="D10" s="7">
        <v>0</v>
      </c>
      <c r="E10" s="7">
        <v>0</v>
      </c>
      <c r="F10" s="7" t="s">
        <v>80</v>
      </c>
      <c r="G10" s="5" t="s">
        <v>18</v>
      </c>
      <c r="H10" s="5" t="s">
        <v>73</v>
      </c>
      <c r="I10" s="1" t="s">
        <v>21</v>
      </c>
    </row>
    <row r="11" spans="1:9" x14ac:dyDescent="0.2">
      <c r="A11" s="4">
        <v>574</v>
      </c>
      <c r="B11" s="5" t="s">
        <v>11</v>
      </c>
      <c r="C11" s="18" t="s">
        <v>33</v>
      </c>
      <c r="D11" s="7">
        <v>0</v>
      </c>
      <c r="E11" s="7">
        <v>0</v>
      </c>
      <c r="F11" s="7" t="s">
        <v>80</v>
      </c>
      <c r="G11" s="5" t="s">
        <v>17</v>
      </c>
      <c r="H11" s="5" t="s">
        <v>72</v>
      </c>
    </row>
    <row r="12" spans="1:9" ht="38.25" x14ac:dyDescent="0.2">
      <c r="A12" s="4">
        <v>574</v>
      </c>
      <c r="B12" s="5" t="s">
        <v>6</v>
      </c>
      <c r="C12" s="18" t="s">
        <v>33</v>
      </c>
      <c r="D12" s="7">
        <v>0</v>
      </c>
      <c r="E12" s="7">
        <v>0</v>
      </c>
      <c r="F12" s="7" t="s">
        <v>80</v>
      </c>
      <c r="G12" s="5" t="s">
        <v>19</v>
      </c>
      <c r="H12" s="5" t="s">
        <v>61</v>
      </c>
    </row>
    <row r="13" spans="1:9" x14ac:dyDescent="0.2">
      <c r="A13" s="4">
        <v>574</v>
      </c>
      <c r="B13" s="5" t="s">
        <v>10</v>
      </c>
      <c r="C13" s="18" t="s">
        <v>33</v>
      </c>
      <c r="D13" s="7">
        <v>0</v>
      </c>
      <c r="E13" s="7">
        <v>0</v>
      </c>
      <c r="F13" s="7" t="s">
        <v>80</v>
      </c>
      <c r="G13" s="5" t="s">
        <v>17</v>
      </c>
      <c r="H13" s="5" t="s">
        <v>70</v>
      </c>
    </row>
    <row r="14" spans="1:9" ht="38.25" x14ac:dyDescent="0.2">
      <c r="A14" s="4">
        <v>574</v>
      </c>
      <c r="B14" s="5" t="s">
        <v>12</v>
      </c>
      <c r="C14" s="18" t="s">
        <v>33</v>
      </c>
      <c r="D14" s="7">
        <v>0</v>
      </c>
      <c r="E14" s="7">
        <v>0</v>
      </c>
      <c r="F14" s="7" t="s">
        <v>80</v>
      </c>
      <c r="G14" s="5" t="s">
        <v>17</v>
      </c>
      <c r="H14" s="5" t="s">
        <v>69</v>
      </c>
    </row>
    <row r="15" spans="1:9" x14ac:dyDescent="0.2">
      <c r="A15" s="4">
        <v>574</v>
      </c>
      <c r="B15" s="5" t="s">
        <v>14</v>
      </c>
      <c r="C15" s="18" t="s">
        <v>33</v>
      </c>
      <c r="D15" s="7">
        <v>0</v>
      </c>
      <c r="E15" s="7">
        <v>0</v>
      </c>
      <c r="F15" s="7" t="s">
        <v>80</v>
      </c>
      <c r="G15" s="5" t="s">
        <v>20</v>
      </c>
      <c r="H15" s="5" t="s">
        <v>68</v>
      </c>
    </row>
    <row r="16" spans="1:9" ht="51" x14ac:dyDescent="0.2">
      <c r="A16" s="4">
        <v>574</v>
      </c>
      <c r="B16" s="5" t="s">
        <v>50</v>
      </c>
      <c r="C16" s="18" t="s">
        <v>33</v>
      </c>
      <c r="D16" s="7">
        <v>0</v>
      </c>
      <c r="E16" s="7">
        <v>0</v>
      </c>
      <c r="F16" s="7" t="s">
        <v>80</v>
      </c>
      <c r="G16" s="5" t="s">
        <v>20</v>
      </c>
      <c r="H16" s="5" t="s">
        <v>63</v>
      </c>
    </row>
    <row r="17" spans="3:3" x14ac:dyDescent="0.2">
      <c r="C17" s="22"/>
    </row>
  </sheetData>
  <sortState ref="A3:H16">
    <sortCondition sortBy="cellColor" ref="F3:F16" dxfId="36"/>
  </sortState>
  <mergeCells count="1">
    <mergeCell ref="A1:G1"/>
  </mergeCells>
  <conditionalFormatting sqref="F3:F15">
    <cfRule type="cellIs" dxfId="35" priority="16" operator="equal">
      <formula>"Medium"</formula>
    </cfRule>
  </conditionalFormatting>
  <conditionalFormatting sqref="F16">
    <cfRule type="cellIs" dxfId="34" priority="15" operator="equal">
      <formula>"Medium"</formula>
    </cfRule>
  </conditionalFormatting>
  <conditionalFormatting sqref="F3:F16">
    <cfRule type="cellIs" dxfId="33" priority="1" operator="equal">
      <formula>"Extreme"</formula>
    </cfRule>
    <cfRule type="cellIs" dxfId="32" priority="2" operator="equal">
      <formula>"Extreme"</formula>
    </cfRule>
    <cfRule type="cellIs" dxfId="31" priority="3" operator="equal">
      <formula>"Very High"</formula>
    </cfRule>
    <cfRule type="cellIs" dxfId="30" priority="4" operator="equal">
      <formula>"High"</formula>
    </cfRule>
    <cfRule type="cellIs" dxfId="29" priority="5" operator="equal">
      <formula>"Low"</formula>
    </cfRule>
  </conditionalFormatting>
  <dataValidations count="1">
    <dataValidation type="list" allowBlank="1" showInputMessage="1" showErrorMessage="1" sqref="G3:G16">
      <formula1>$I$4:$I$10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A2" sqref="A2"/>
    </sheetView>
  </sheetViews>
  <sheetFormatPr defaultColWidth="11" defaultRowHeight="12.75" x14ac:dyDescent="0.2"/>
  <cols>
    <col min="1" max="1" width="8.625" style="8" customWidth="1"/>
    <col min="2" max="3" width="45.625" style="1" customWidth="1"/>
    <col min="4" max="4" width="12" style="8" bestFit="1" customWidth="1"/>
    <col min="5" max="5" width="11.5" style="8" bestFit="1" customWidth="1"/>
    <col min="6" max="6" width="11.5" style="8" customWidth="1"/>
    <col min="7" max="7" width="21.375" style="1" bestFit="1" customWidth="1"/>
    <col min="8" max="8" width="42.75" style="1" customWidth="1"/>
    <col min="9" max="9" width="9.875" style="1" hidden="1" customWidth="1"/>
    <col min="10" max="16384" width="11" style="1"/>
  </cols>
  <sheetData>
    <row r="1" spans="1:9" ht="20.100000000000001" customHeight="1" thickBot="1" x14ac:dyDescent="0.3">
      <c r="A1" s="23" t="s">
        <v>2</v>
      </c>
      <c r="B1" s="24"/>
      <c r="C1" s="24"/>
      <c r="D1" s="24"/>
      <c r="E1" s="24"/>
      <c r="F1" s="24"/>
      <c r="G1" s="25"/>
      <c r="H1" s="1" t="s">
        <v>48</v>
      </c>
    </row>
    <row r="2" spans="1:9" ht="45" customHeight="1" thickBot="1" x14ac:dyDescent="0.25">
      <c r="A2" s="2" t="s">
        <v>23</v>
      </c>
      <c r="B2" s="9" t="s">
        <v>27</v>
      </c>
      <c r="C2" s="9" t="s">
        <v>0</v>
      </c>
      <c r="D2" s="9" t="s">
        <v>24</v>
      </c>
      <c r="E2" s="9" t="s">
        <v>25</v>
      </c>
      <c r="F2" s="9" t="s">
        <v>26</v>
      </c>
      <c r="G2" s="3" t="s">
        <v>1</v>
      </c>
      <c r="H2" s="3" t="s">
        <v>28</v>
      </c>
    </row>
    <row r="3" spans="1:9" ht="63.75" x14ac:dyDescent="0.2">
      <c r="A3" s="4">
        <v>684</v>
      </c>
      <c r="B3" s="5" t="s">
        <v>15</v>
      </c>
      <c r="C3" s="18" t="s">
        <v>53</v>
      </c>
      <c r="D3" s="7">
        <v>2</v>
      </c>
      <c r="E3" s="7">
        <v>3</v>
      </c>
      <c r="F3" s="7" t="str">
        <f t="shared" ref="F3:F14" si="0">IF(AND(D3*E3&gt;0,D3*E3&lt;=4),"Low",IF(AND(D3*E3&gt;4,D3*E3&lt;=12),"Medium",IF(AND(D3*E3&gt;13,D3*E3&lt;=16),"High",IF(AND(D3*E3&gt;17,D3*E3&lt;=20),"Very High",IF(D3*E3=25,"Extreme","Error")))))</f>
        <v>Medium</v>
      </c>
      <c r="G3" s="5" t="s">
        <v>21</v>
      </c>
      <c r="H3" s="13" t="s">
        <v>58</v>
      </c>
      <c r="I3" s="10" t="s">
        <v>13</v>
      </c>
    </row>
    <row r="4" spans="1:9" ht="38.25" x14ac:dyDescent="0.2">
      <c r="A4" s="4">
        <v>684</v>
      </c>
      <c r="B4" s="5" t="s">
        <v>4</v>
      </c>
      <c r="C4" s="18" t="s">
        <v>31</v>
      </c>
      <c r="D4" s="7">
        <v>1</v>
      </c>
      <c r="E4" s="7">
        <v>5</v>
      </c>
      <c r="F4" s="7" t="str">
        <f t="shared" si="0"/>
        <v>Medium</v>
      </c>
      <c r="G4" s="5" t="s">
        <v>19</v>
      </c>
      <c r="H4" s="5" t="s">
        <v>38</v>
      </c>
      <c r="I4" s="1" t="s">
        <v>16</v>
      </c>
    </row>
    <row r="5" spans="1:9" ht="114.75" x14ac:dyDescent="0.2">
      <c r="A5" s="4">
        <v>684</v>
      </c>
      <c r="B5" s="5" t="s">
        <v>85</v>
      </c>
      <c r="C5" s="18" t="s">
        <v>35</v>
      </c>
      <c r="D5" s="7">
        <v>3</v>
      </c>
      <c r="E5" s="7">
        <v>3</v>
      </c>
      <c r="F5" s="7" t="str">
        <f t="shared" si="0"/>
        <v>Medium</v>
      </c>
      <c r="G5" s="5" t="s">
        <v>18</v>
      </c>
      <c r="H5" s="5" t="s">
        <v>86</v>
      </c>
      <c r="I5" s="1" t="s">
        <v>17</v>
      </c>
    </row>
    <row r="6" spans="1:9" ht="38.25" x14ac:dyDescent="0.2">
      <c r="A6" s="4">
        <v>684</v>
      </c>
      <c r="B6" s="5" t="s">
        <v>5</v>
      </c>
      <c r="C6" s="18" t="s">
        <v>43</v>
      </c>
      <c r="D6" s="7">
        <v>1</v>
      </c>
      <c r="E6" s="7">
        <v>5</v>
      </c>
      <c r="F6" s="7" t="str">
        <f t="shared" si="0"/>
        <v>Medium</v>
      </c>
      <c r="G6" s="5" t="s">
        <v>19</v>
      </c>
      <c r="H6" s="5"/>
      <c r="I6" s="1" t="s">
        <v>18</v>
      </c>
    </row>
    <row r="7" spans="1:9" ht="38.25" x14ac:dyDescent="0.2">
      <c r="A7" s="4">
        <v>684</v>
      </c>
      <c r="B7" s="5" t="s">
        <v>14</v>
      </c>
      <c r="C7" s="18" t="s">
        <v>64</v>
      </c>
      <c r="D7" s="7">
        <v>2</v>
      </c>
      <c r="E7" s="7">
        <v>3</v>
      </c>
      <c r="F7" s="7" t="str">
        <f t="shared" si="0"/>
        <v>Medium</v>
      </c>
      <c r="G7" s="5" t="s">
        <v>20</v>
      </c>
      <c r="H7" s="5" t="s">
        <v>66</v>
      </c>
      <c r="I7" s="1" t="s">
        <v>19</v>
      </c>
    </row>
    <row r="8" spans="1:9" ht="63.75" x14ac:dyDescent="0.2">
      <c r="A8" s="4">
        <v>684</v>
      </c>
      <c r="B8" s="5" t="s">
        <v>9</v>
      </c>
      <c r="C8" s="18" t="s">
        <v>57</v>
      </c>
      <c r="D8" s="7">
        <v>2</v>
      </c>
      <c r="E8" s="7">
        <v>2</v>
      </c>
      <c r="F8" s="7" t="str">
        <f t="shared" si="0"/>
        <v>Low</v>
      </c>
      <c r="G8" s="5" t="s">
        <v>18</v>
      </c>
      <c r="H8" s="5" t="s">
        <v>54</v>
      </c>
      <c r="I8" s="1" t="s">
        <v>22</v>
      </c>
    </row>
    <row r="9" spans="1:9" ht="38.25" x14ac:dyDescent="0.2">
      <c r="A9" s="4">
        <v>684</v>
      </c>
      <c r="B9" s="5" t="s">
        <v>3</v>
      </c>
      <c r="C9" s="18" t="s">
        <v>60</v>
      </c>
      <c r="D9" s="7">
        <v>1</v>
      </c>
      <c r="E9" s="7">
        <v>3</v>
      </c>
      <c r="F9" s="7" t="str">
        <f t="shared" si="0"/>
        <v>Low</v>
      </c>
      <c r="G9" s="5" t="s">
        <v>18</v>
      </c>
      <c r="H9" s="5" t="s">
        <v>55</v>
      </c>
      <c r="I9" s="1" t="s">
        <v>20</v>
      </c>
    </row>
    <row r="10" spans="1:9" ht="38.25" x14ac:dyDescent="0.2">
      <c r="A10" s="4">
        <v>684</v>
      </c>
      <c r="B10" s="5" t="s">
        <v>11</v>
      </c>
      <c r="C10" s="18" t="s">
        <v>30</v>
      </c>
      <c r="D10" s="7">
        <v>1</v>
      </c>
      <c r="E10" s="7">
        <v>3</v>
      </c>
      <c r="F10" s="7" t="str">
        <f t="shared" si="0"/>
        <v>Low</v>
      </c>
      <c r="G10" s="5" t="s">
        <v>17</v>
      </c>
      <c r="H10" s="5" t="s">
        <v>29</v>
      </c>
      <c r="I10" s="1" t="s">
        <v>21</v>
      </c>
    </row>
    <row r="11" spans="1:9" ht="63.75" x14ac:dyDescent="0.2">
      <c r="A11" s="4">
        <v>684</v>
      </c>
      <c r="B11" s="5" t="s">
        <v>7</v>
      </c>
      <c r="C11" s="18" t="s">
        <v>36</v>
      </c>
      <c r="D11" s="7">
        <v>1</v>
      </c>
      <c r="E11" s="7">
        <v>3</v>
      </c>
      <c r="F11" s="7" t="str">
        <f t="shared" si="0"/>
        <v>Low</v>
      </c>
      <c r="G11" s="5" t="s">
        <v>18</v>
      </c>
      <c r="H11" s="5" t="s">
        <v>37</v>
      </c>
    </row>
    <row r="12" spans="1:9" ht="63.75" x14ac:dyDescent="0.2">
      <c r="A12" s="4">
        <v>684</v>
      </c>
      <c r="B12" s="5" t="s">
        <v>6</v>
      </c>
      <c r="C12" s="18" t="s">
        <v>40</v>
      </c>
      <c r="D12" s="7">
        <v>1</v>
      </c>
      <c r="E12" s="7">
        <v>3</v>
      </c>
      <c r="F12" s="7" t="str">
        <f t="shared" si="0"/>
        <v>Low</v>
      </c>
      <c r="G12" s="5" t="s">
        <v>19</v>
      </c>
      <c r="H12" s="5" t="s">
        <v>67</v>
      </c>
    </row>
    <row r="13" spans="1:9" ht="51" x14ac:dyDescent="0.2">
      <c r="A13" s="4">
        <v>684</v>
      </c>
      <c r="B13" s="5" t="s">
        <v>12</v>
      </c>
      <c r="C13" s="18" t="s">
        <v>65</v>
      </c>
      <c r="D13" s="7">
        <v>1</v>
      </c>
      <c r="E13" s="7">
        <v>3</v>
      </c>
      <c r="F13" s="7" t="str">
        <f t="shared" si="0"/>
        <v>Low</v>
      </c>
      <c r="G13" s="5" t="s">
        <v>17</v>
      </c>
      <c r="H13" s="5" t="s">
        <v>77</v>
      </c>
    </row>
    <row r="14" spans="1:9" ht="25.5" x14ac:dyDescent="0.2">
      <c r="A14" s="4">
        <v>684</v>
      </c>
      <c r="B14" s="5" t="s">
        <v>50</v>
      </c>
      <c r="C14" s="18" t="s">
        <v>51</v>
      </c>
      <c r="D14" s="7">
        <v>1</v>
      </c>
      <c r="E14" s="7">
        <v>2</v>
      </c>
      <c r="F14" s="7" t="str">
        <f t="shared" si="0"/>
        <v>Low</v>
      </c>
      <c r="G14" s="5" t="s">
        <v>20</v>
      </c>
      <c r="H14" s="5" t="s">
        <v>52</v>
      </c>
    </row>
    <row r="15" spans="1:9" ht="25.5" x14ac:dyDescent="0.2">
      <c r="A15" s="4">
        <v>684</v>
      </c>
      <c r="B15" s="18" t="s">
        <v>82</v>
      </c>
      <c r="C15" s="18" t="s">
        <v>83</v>
      </c>
      <c r="D15" s="20">
        <v>2</v>
      </c>
      <c r="E15" s="20">
        <v>1</v>
      </c>
      <c r="F15" s="15" t="str">
        <f>IF(AND(D15*E15&gt;0,D15*E15&lt;=4),"Low",IF(AND(D15*E15&gt;4,D15*E15&lt;=12),"Medium",IF(AND(D15*E15&gt;13,D15*E15&lt;=16),"High",IF(AND(D15*E15&gt;17,D15*E15&lt;=20),"Very High",IF(D15*E15=25,"Extreme","Error")))))</f>
        <v>Low</v>
      </c>
      <c r="G15" s="16" t="s">
        <v>16</v>
      </c>
      <c r="H15" s="17" t="s">
        <v>84</v>
      </c>
    </row>
    <row r="16" spans="1:9" ht="38.25" x14ac:dyDescent="0.2">
      <c r="A16" s="4">
        <v>684</v>
      </c>
      <c r="B16" s="5" t="s">
        <v>8</v>
      </c>
      <c r="C16" s="18" t="s">
        <v>33</v>
      </c>
      <c r="D16" s="7">
        <v>0</v>
      </c>
      <c r="E16" s="7">
        <v>0</v>
      </c>
      <c r="F16" s="7" t="s">
        <v>80</v>
      </c>
      <c r="G16" s="5" t="s">
        <v>18</v>
      </c>
      <c r="H16" s="5" t="s">
        <v>59</v>
      </c>
    </row>
    <row r="17" spans="1:8" x14ac:dyDescent="0.2">
      <c r="A17" s="4">
        <v>684</v>
      </c>
      <c r="B17" s="19" t="s">
        <v>10</v>
      </c>
      <c r="C17" s="14" t="s">
        <v>33</v>
      </c>
      <c r="D17" s="21">
        <v>0</v>
      </c>
      <c r="E17" s="21">
        <v>0</v>
      </c>
      <c r="F17" s="7" t="s">
        <v>80</v>
      </c>
      <c r="G17" s="5" t="s">
        <v>17</v>
      </c>
      <c r="H17" s="5" t="s">
        <v>41</v>
      </c>
    </row>
  </sheetData>
  <sortState ref="A15:H17">
    <sortCondition ref="F15:F17"/>
  </sortState>
  <mergeCells count="1">
    <mergeCell ref="A1:G1"/>
  </mergeCells>
  <conditionalFormatting sqref="F3:F15">
    <cfRule type="cellIs" dxfId="28" priority="23" operator="equal">
      <formula>"Medium"</formula>
    </cfRule>
  </conditionalFormatting>
  <conditionalFormatting sqref="F16">
    <cfRule type="cellIs" dxfId="27" priority="22" operator="equal">
      <formula>"Medium"</formula>
    </cfRule>
  </conditionalFormatting>
  <conditionalFormatting sqref="F3:F16">
    <cfRule type="cellIs" dxfId="26" priority="8" operator="equal">
      <formula>"Extreme"</formula>
    </cfRule>
    <cfRule type="cellIs" dxfId="25" priority="9" operator="equal">
      <formula>"Extreme"</formula>
    </cfRule>
    <cfRule type="cellIs" dxfId="24" priority="10" operator="equal">
      <formula>"Very High"</formula>
    </cfRule>
    <cfRule type="cellIs" dxfId="23" priority="11" operator="equal">
      <formula>"High"</formula>
    </cfRule>
    <cfRule type="cellIs" dxfId="22" priority="12" operator="equal">
      <formula>"Low"</formula>
    </cfRule>
  </conditionalFormatting>
  <conditionalFormatting sqref="F17">
    <cfRule type="cellIs" dxfId="21" priority="7" operator="equal">
      <formula>"Medium"</formula>
    </cfRule>
  </conditionalFormatting>
  <conditionalFormatting sqref="F17">
    <cfRule type="cellIs" dxfId="20" priority="1" operator="equal">
      <formula>"Medium"</formula>
    </cfRule>
    <cfRule type="cellIs" dxfId="19" priority="2" operator="equal">
      <formula>"Extreme"</formula>
    </cfRule>
    <cfRule type="cellIs" dxfId="18" priority="3" operator="equal">
      <formula>"Extreme"</formula>
    </cfRule>
    <cfRule type="cellIs" dxfId="17" priority="4" operator="equal">
      <formula>"Very High"</formula>
    </cfRule>
    <cfRule type="cellIs" dxfId="16" priority="5" operator="equal">
      <formula>"High"</formula>
    </cfRule>
    <cfRule type="cellIs" dxfId="15" priority="6" operator="equal">
      <formula>"Low"</formula>
    </cfRule>
  </conditionalFormatting>
  <dataValidations count="1">
    <dataValidation type="list" allowBlank="1" showInputMessage="1" showErrorMessage="1" sqref="G3:G17">
      <formula1>$I$4:$I$10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A2" sqref="A2"/>
    </sheetView>
  </sheetViews>
  <sheetFormatPr defaultColWidth="11" defaultRowHeight="12.75" x14ac:dyDescent="0.2"/>
  <cols>
    <col min="1" max="1" width="8.625" style="8" customWidth="1"/>
    <col min="2" max="3" width="45.625" style="1" customWidth="1"/>
    <col min="4" max="4" width="12" style="8" bestFit="1" customWidth="1"/>
    <col min="5" max="5" width="11.5" style="8" bestFit="1" customWidth="1"/>
    <col min="6" max="6" width="11.5" style="8" customWidth="1"/>
    <col min="7" max="7" width="21.375" style="1" bestFit="1" customWidth="1"/>
    <col min="8" max="8" width="42.375" style="11" customWidth="1"/>
    <col min="9" max="9" width="9.875" style="1" hidden="1" customWidth="1"/>
    <col min="10" max="16384" width="11" style="1"/>
  </cols>
  <sheetData>
    <row r="1" spans="1:9" ht="20.100000000000001" customHeight="1" thickBot="1" x14ac:dyDescent="0.3">
      <c r="A1" s="23" t="s">
        <v>2</v>
      </c>
      <c r="B1" s="24"/>
      <c r="C1" s="24"/>
      <c r="D1" s="24"/>
      <c r="E1" s="24"/>
      <c r="F1" s="24"/>
      <c r="G1" s="25"/>
      <c r="H1" s="12" t="s">
        <v>47</v>
      </c>
    </row>
    <row r="2" spans="1:9" ht="45" customHeight="1" thickBot="1" x14ac:dyDescent="0.25">
      <c r="A2" s="2" t="s">
        <v>23</v>
      </c>
      <c r="B2" s="9" t="s">
        <v>27</v>
      </c>
      <c r="C2" s="9" t="s">
        <v>0</v>
      </c>
      <c r="D2" s="9" t="s">
        <v>24</v>
      </c>
      <c r="E2" s="9" t="s">
        <v>25</v>
      </c>
      <c r="F2" s="9" t="s">
        <v>26</v>
      </c>
      <c r="G2" s="3" t="s">
        <v>1</v>
      </c>
      <c r="H2" s="3" t="s">
        <v>28</v>
      </c>
    </row>
    <row r="3" spans="1:9" ht="63.75" x14ac:dyDescent="0.2">
      <c r="A3" s="4">
        <v>1193</v>
      </c>
      <c r="B3" s="5" t="s">
        <v>15</v>
      </c>
      <c r="C3" s="18" t="s">
        <v>53</v>
      </c>
      <c r="D3" s="7">
        <v>2</v>
      </c>
      <c r="E3" s="7">
        <v>3</v>
      </c>
      <c r="F3" s="7" t="str">
        <f t="shared" ref="F3:F12" si="0">IF(AND(D3*E3&gt;0,D3*E3&lt;=4),"Low",IF(AND(D3*E3&gt;4,D3*E3&lt;=12),"Medium",IF(AND(D3*E3&gt;13,D3*E3&lt;=16),"High",IF(AND(D3*E3&gt;17,D3*E3&lt;=20),"Very High",IF(D3*E3=25,"Extreme","Error")))))</f>
        <v>Medium</v>
      </c>
      <c r="G3" s="5" t="s">
        <v>21</v>
      </c>
      <c r="H3" s="5" t="s">
        <v>56</v>
      </c>
      <c r="I3" s="10" t="s">
        <v>13</v>
      </c>
    </row>
    <row r="4" spans="1:9" ht="38.25" x14ac:dyDescent="0.2">
      <c r="A4" s="4">
        <v>1193</v>
      </c>
      <c r="B4" s="5" t="s">
        <v>4</v>
      </c>
      <c r="C4" s="18" t="s">
        <v>31</v>
      </c>
      <c r="D4" s="7">
        <v>1</v>
      </c>
      <c r="E4" s="7">
        <v>5</v>
      </c>
      <c r="F4" s="7" t="str">
        <f t="shared" si="0"/>
        <v>Medium</v>
      </c>
      <c r="G4" s="5" t="s">
        <v>19</v>
      </c>
      <c r="H4" s="5" t="s">
        <v>38</v>
      </c>
      <c r="I4" s="1" t="s">
        <v>16</v>
      </c>
    </row>
    <row r="5" spans="1:9" ht="114.75" x14ac:dyDescent="0.2">
      <c r="A5" s="4">
        <v>1193</v>
      </c>
      <c r="B5" s="5" t="s">
        <v>85</v>
      </c>
      <c r="C5" s="18" t="s">
        <v>35</v>
      </c>
      <c r="D5" s="7">
        <v>3</v>
      </c>
      <c r="E5" s="7">
        <v>3</v>
      </c>
      <c r="F5" s="7" t="str">
        <f t="shared" si="0"/>
        <v>Medium</v>
      </c>
      <c r="G5" s="5" t="s">
        <v>18</v>
      </c>
      <c r="H5" s="5" t="s">
        <v>86</v>
      </c>
      <c r="I5" s="1" t="s">
        <v>17</v>
      </c>
    </row>
    <row r="6" spans="1:9" ht="63.75" x14ac:dyDescent="0.2">
      <c r="A6" s="4">
        <v>1193</v>
      </c>
      <c r="B6" s="5" t="s">
        <v>6</v>
      </c>
      <c r="C6" s="18" t="s">
        <v>40</v>
      </c>
      <c r="D6" s="7">
        <v>2</v>
      </c>
      <c r="E6" s="7">
        <v>3</v>
      </c>
      <c r="F6" s="7" t="str">
        <f t="shared" si="0"/>
        <v>Medium</v>
      </c>
      <c r="G6" s="5" t="s">
        <v>19</v>
      </c>
      <c r="H6" s="5" t="s">
        <v>39</v>
      </c>
      <c r="I6" s="1" t="s">
        <v>18</v>
      </c>
    </row>
    <row r="7" spans="1:9" ht="38.25" x14ac:dyDescent="0.2">
      <c r="A7" s="4">
        <v>1193</v>
      </c>
      <c r="B7" s="5" t="s">
        <v>5</v>
      </c>
      <c r="C7" s="18" t="s">
        <v>43</v>
      </c>
      <c r="D7" s="7">
        <v>1</v>
      </c>
      <c r="E7" s="7">
        <v>5</v>
      </c>
      <c r="F7" s="7" t="str">
        <f t="shared" si="0"/>
        <v>Medium</v>
      </c>
      <c r="G7" s="5" t="s">
        <v>19</v>
      </c>
      <c r="H7" s="5"/>
      <c r="I7" s="1" t="s">
        <v>19</v>
      </c>
    </row>
    <row r="8" spans="1:9" ht="63.75" x14ac:dyDescent="0.2">
      <c r="A8" s="4">
        <v>1193</v>
      </c>
      <c r="B8" s="5" t="s">
        <v>9</v>
      </c>
      <c r="C8" s="18" t="s">
        <v>45</v>
      </c>
      <c r="D8" s="7">
        <v>2</v>
      </c>
      <c r="E8" s="7">
        <v>2</v>
      </c>
      <c r="F8" s="7" t="str">
        <f t="shared" si="0"/>
        <v>Low</v>
      </c>
      <c r="G8" s="5" t="s">
        <v>18</v>
      </c>
      <c r="H8" s="5" t="s">
        <v>46</v>
      </c>
      <c r="I8" s="1" t="s">
        <v>22</v>
      </c>
    </row>
    <row r="9" spans="1:9" ht="38.25" x14ac:dyDescent="0.2">
      <c r="A9" s="4">
        <v>1193</v>
      </c>
      <c r="B9" s="5" t="s">
        <v>11</v>
      </c>
      <c r="C9" s="18" t="s">
        <v>30</v>
      </c>
      <c r="D9" s="7">
        <v>1</v>
      </c>
      <c r="E9" s="7">
        <v>3</v>
      </c>
      <c r="F9" s="7" t="str">
        <f t="shared" si="0"/>
        <v>Low</v>
      </c>
      <c r="G9" s="5" t="s">
        <v>17</v>
      </c>
      <c r="H9" s="5" t="s">
        <v>29</v>
      </c>
      <c r="I9" s="1" t="s">
        <v>20</v>
      </c>
    </row>
    <row r="10" spans="1:9" ht="63.75" x14ac:dyDescent="0.2">
      <c r="A10" s="4">
        <v>1193</v>
      </c>
      <c r="B10" s="5" t="s">
        <v>7</v>
      </c>
      <c r="C10" s="18" t="s">
        <v>36</v>
      </c>
      <c r="D10" s="7">
        <v>1</v>
      </c>
      <c r="E10" s="7">
        <v>3</v>
      </c>
      <c r="F10" s="7" t="str">
        <f t="shared" si="0"/>
        <v>Low</v>
      </c>
      <c r="G10" s="5" t="s">
        <v>18</v>
      </c>
      <c r="H10" s="5" t="s">
        <v>81</v>
      </c>
      <c r="I10" s="1" t="s">
        <v>21</v>
      </c>
    </row>
    <row r="11" spans="1:9" ht="25.5" x14ac:dyDescent="0.2">
      <c r="A11" s="4">
        <v>1193</v>
      </c>
      <c r="B11" s="5" t="s">
        <v>50</v>
      </c>
      <c r="C11" s="18" t="s">
        <v>51</v>
      </c>
      <c r="D11" s="7">
        <v>1</v>
      </c>
      <c r="E11" s="7">
        <v>2</v>
      </c>
      <c r="F11" s="7" t="str">
        <f t="shared" si="0"/>
        <v>Low</v>
      </c>
      <c r="G11" s="5" t="s">
        <v>20</v>
      </c>
      <c r="H11" s="5" t="s">
        <v>52</v>
      </c>
    </row>
    <row r="12" spans="1:9" ht="25.5" x14ac:dyDescent="0.2">
      <c r="A12" s="4">
        <v>1193</v>
      </c>
      <c r="B12" s="18" t="s">
        <v>82</v>
      </c>
      <c r="C12" s="18" t="s">
        <v>83</v>
      </c>
      <c r="D12" s="20">
        <v>2</v>
      </c>
      <c r="E12" s="20">
        <v>1</v>
      </c>
      <c r="F12" s="15" t="str">
        <f t="shared" si="0"/>
        <v>Low</v>
      </c>
      <c r="G12" s="16" t="s">
        <v>16</v>
      </c>
      <c r="H12" s="17" t="s">
        <v>84</v>
      </c>
    </row>
    <row r="13" spans="1:9" ht="25.5" x14ac:dyDescent="0.2">
      <c r="A13" s="4">
        <v>1193</v>
      </c>
      <c r="B13" s="5" t="s">
        <v>8</v>
      </c>
      <c r="C13" s="18" t="s">
        <v>33</v>
      </c>
      <c r="D13" s="7">
        <v>0</v>
      </c>
      <c r="E13" s="7">
        <v>0</v>
      </c>
      <c r="F13" s="7" t="s">
        <v>80</v>
      </c>
      <c r="G13" s="5" t="s">
        <v>18</v>
      </c>
      <c r="H13" s="5" t="s">
        <v>32</v>
      </c>
    </row>
    <row r="14" spans="1:9" ht="25.5" x14ac:dyDescent="0.2">
      <c r="A14" s="4">
        <v>1193</v>
      </c>
      <c r="B14" s="5" t="s">
        <v>3</v>
      </c>
      <c r="C14" s="18" t="s">
        <v>33</v>
      </c>
      <c r="D14" s="7">
        <v>0</v>
      </c>
      <c r="E14" s="7">
        <v>0</v>
      </c>
      <c r="F14" s="7" t="s">
        <v>80</v>
      </c>
      <c r="G14" s="5" t="s">
        <v>18</v>
      </c>
      <c r="H14" s="5" t="s">
        <v>34</v>
      </c>
    </row>
    <row r="15" spans="1:9" x14ac:dyDescent="0.2">
      <c r="A15" s="4">
        <v>1193</v>
      </c>
      <c r="B15" s="5" t="s">
        <v>10</v>
      </c>
      <c r="C15" s="18" t="s">
        <v>33</v>
      </c>
      <c r="D15" s="7">
        <v>0</v>
      </c>
      <c r="E15" s="7">
        <v>0</v>
      </c>
      <c r="F15" s="7" t="s">
        <v>80</v>
      </c>
      <c r="G15" s="5" t="s">
        <v>17</v>
      </c>
      <c r="H15" s="5" t="s">
        <v>41</v>
      </c>
    </row>
    <row r="16" spans="1:9" ht="38.25" x14ac:dyDescent="0.2">
      <c r="A16" s="4">
        <v>1193</v>
      </c>
      <c r="B16" s="5" t="s">
        <v>12</v>
      </c>
      <c r="C16" s="18" t="s">
        <v>33</v>
      </c>
      <c r="D16" s="7">
        <v>0</v>
      </c>
      <c r="E16" s="7">
        <v>0</v>
      </c>
      <c r="F16" s="7" t="s">
        <v>80</v>
      </c>
      <c r="G16" s="5" t="s">
        <v>17</v>
      </c>
      <c r="H16" s="5" t="s">
        <v>42</v>
      </c>
    </row>
    <row r="17" spans="1:8" x14ac:dyDescent="0.2">
      <c r="A17" s="4">
        <v>1193</v>
      </c>
      <c r="B17" s="19" t="s">
        <v>14</v>
      </c>
      <c r="C17" s="14" t="s">
        <v>33</v>
      </c>
      <c r="D17" s="21">
        <v>0</v>
      </c>
      <c r="E17" s="21">
        <v>0</v>
      </c>
      <c r="F17" s="7" t="s">
        <v>80</v>
      </c>
      <c r="G17" s="5" t="s">
        <v>20</v>
      </c>
      <c r="H17" s="5" t="s">
        <v>44</v>
      </c>
    </row>
  </sheetData>
  <sortState ref="A12:H17">
    <sortCondition sortBy="cellColor" ref="F12:F17" dxfId="14"/>
  </sortState>
  <mergeCells count="1">
    <mergeCell ref="A1:G1"/>
  </mergeCells>
  <conditionalFormatting sqref="F3:F15">
    <cfRule type="cellIs" dxfId="13" priority="23" operator="equal">
      <formula>"Medium"</formula>
    </cfRule>
  </conditionalFormatting>
  <conditionalFormatting sqref="F16">
    <cfRule type="cellIs" dxfId="12" priority="22" operator="equal">
      <formula>"Medium"</formula>
    </cfRule>
  </conditionalFormatting>
  <conditionalFormatting sqref="F3:F16">
    <cfRule type="cellIs" dxfId="11" priority="8" operator="equal">
      <formula>"Extreme"</formula>
    </cfRule>
    <cfRule type="cellIs" dxfId="10" priority="9" operator="equal">
      <formula>"Extreme"</formula>
    </cfRule>
    <cfRule type="cellIs" dxfId="9" priority="10" operator="equal">
      <formula>"Very High"</formula>
    </cfRule>
    <cfRule type="cellIs" dxfId="8" priority="11" operator="equal">
      <formula>"High"</formula>
    </cfRule>
    <cfRule type="cellIs" dxfId="7" priority="12" operator="equal">
      <formula>"Low"</formula>
    </cfRule>
  </conditionalFormatting>
  <conditionalFormatting sqref="F17">
    <cfRule type="cellIs" dxfId="6" priority="7" operator="equal">
      <formula>"Medium"</formula>
    </cfRule>
  </conditionalFormatting>
  <conditionalFormatting sqref="F17">
    <cfRule type="cellIs" dxfId="5" priority="1" operator="equal">
      <formula>"Medium"</formula>
    </cfRule>
    <cfRule type="cellIs" dxfId="4" priority="2" operator="equal">
      <formula>"Extreme"</formula>
    </cfRule>
    <cfRule type="cellIs" dxfId="3" priority="3" operator="equal">
      <formula>"Extreme"</formula>
    </cfRule>
    <cfRule type="cellIs" dxfId="2" priority="4" operator="equal">
      <formula>"Very High"</formula>
    </cfRule>
    <cfRule type="cellIs" dxfId="1" priority="5" operator="equal">
      <formula>"High"</formula>
    </cfRule>
    <cfRule type="cellIs" dxfId="0" priority="6" operator="equal">
      <formula>"Low"</formula>
    </cfRule>
  </conditionalFormatting>
  <dataValidations count="1">
    <dataValidation type="list" allowBlank="1" showInputMessage="1" showErrorMessage="1" sqref="G3:G17">
      <formula1>$I$4:$I$10</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8B9CE41E49B14A87AC0C0D9297BDED" ma:contentTypeVersion="2" ma:contentTypeDescription="Create a new document." ma:contentTypeScope="" ma:versionID="4c26d508252f1ce6cc2b0898d9cdd321">
  <xsd:schema xmlns:xsd="http://www.w3.org/2001/XMLSchema" xmlns:xs="http://www.w3.org/2001/XMLSchema" xmlns:p="http://schemas.microsoft.com/office/2006/metadata/properties" targetNamespace="http://schemas.microsoft.com/office/2006/metadata/properties" ma:root="true" ma:fieldsID="66a9e0779a85d62bb2248c31b91edb7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A35913-07BB-40B9-9425-98A4C01272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1EABDCD-9212-4158-95CF-141FFA1D002F}">
  <ds:schemaRefs>
    <ds:schemaRef ds:uri="http://schemas.microsoft.com/sharepoint/v3/contenttype/forms"/>
  </ds:schemaRefs>
</ds:datastoreItem>
</file>

<file path=customXml/itemProps3.xml><?xml version="1.0" encoding="utf-8"?>
<ds:datastoreItem xmlns:ds="http://schemas.openxmlformats.org/officeDocument/2006/customXml" ds:itemID="{F1B3401F-338B-41F4-8AE6-961A77CE73AD}">
  <ds:schemaRefs>
    <ds:schemaRef ds:uri="http://www.w3.org/XML/1998/namespace"/>
    <ds:schemaRef ds:uri="http://schemas.microsoft.com/office/2006/documentManagement/types"/>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Complete Project</vt:lpstr>
      <vt:lpstr>Bridge #574</vt:lpstr>
      <vt:lpstr>Bridge #684</vt:lpstr>
      <vt:lpstr>Bridge #1193</vt:lpstr>
      <vt:lpstr>'Complete Project'!Print_Area</vt:lpstr>
      <vt:lpstr>'Complete Project'!Print_Titles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Marka Brooks</dc:creator>
  <cp:lastModifiedBy>Daugherty, Leslie K (DOT)</cp:lastModifiedBy>
  <cp:lastPrinted>2018-09-25T15:43:39Z</cp:lastPrinted>
  <dcterms:created xsi:type="dcterms:W3CDTF">2013-05-31T01:09:36Z</dcterms:created>
  <dcterms:modified xsi:type="dcterms:W3CDTF">2018-11-26T20:24:38Z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0x010100C28B9CE41E49B14A87AC0C0D9297BDED</vt:lpwstr>
  </property>
</Properties>
</file>