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1. PROJECT FILES\1. Project  No. State - FED - Project  Name\RA\25A-336\"/>
    </mc:Choice>
  </mc:AlternateContent>
  <xr:revisionPtr revIDLastSave="0" documentId="8_{A656A344-8A57-425F-A435-36173628B917}" xr6:coauthVersionLast="47" xr6:coauthVersionMax="47" xr10:uidLastSave="{00000000-0000-0000-0000-000000000000}"/>
  <bookViews>
    <workbookView xWindow="28680" yWindow="-120" windowWidth="29040" windowHeight="15720" xr2:uid="{EFC13AF7-2CBA-4286-AA18-BAE444722A39}"/>
  </bookViews>
  <sheets>
    <sheet name="Sheet1" sheetId="1" r:id="rId1"/>
    <sheet name="Example" sheetId="2" r:id="rId2"/>
  </sheets>
  <definedNames>
    <definedName name="_xlnm._FilterDatabase" localSheetId="0" hidden="1">Sheet1!$A$1:$L$1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7" i="1"/>
  <c r="A9" i="1" s="1"/>
  <c r="A6" i="1"/>
  <c r="A5" i="1"/>
  <c r="A4" i="1"/>
  <c r="D43" i="2"/>
  <c r="A43" i="2"/>
  <c r="D40" i="2"/>
  <c r="A40" i="2"/>
  <c r="D39" i="2"/>
  <c r="D42" i="2" s="1"/>
  <c r="A39" i="2"/>
  <c r="A42" i="2" s="1"/>
  <c r="D38" i="2"/>
  <c r="D41" i="2" s="1"/>
  <c r="A38" i="2"/>
  <c r="A41" i="2" s="1"/>
  <c r="D37" i="2"/>
  <c r="A37" i="2"/>
  <c r="D36" i="2"/>
  <c r="D34" i="2"/>
  <c r="A34" i="2"/>
  <c r="D33" i="2"/>
  <c r="A33" i="2"/>
  <c r="A36" i="2" s="1"/>
  <c r="D32" i="2"/>
  <c r="D35" i="2" s="1"/>
  <c r="A32" i="2"/>
  <c r="A35" i="2" s="1"/>
  <c r="D31" i="2"/>
  <c r="D30" i="2"/>
  <c r="D29" i="2"/>
  <c r="A31" i="2"/>
  <c r="A30" i="2"/>
  <c r="A29" i="2"/>
  <c r="D28" i="2"/>
  <c r="A28" i="2"/>
  <c r="D27" i="2"/>
  <c r="A27" i="2"/>
  <c r="D26" i="2"/>
  <c r="A26" i="2"/>
  <c r="D7" i="2"/>
  <c r="D10" i="2" s="1"/>
  <c r="D13" i="2" s="1"/>
  <c r="D16" i="2" s="1"/>
  <c r="D19" i="2" s="1"/>
  <c r="D22" i="2" s="1"/>
  <c r="D6" i="2"/>
  <c r="D9" i="2" s="1"/>
  <c r="D12" i="2" s="1"/>
  <c r="D15" i="2" s="1"/>
  <c r="D18" i="2" s="1"/>
  <c r="D21" i="2" s="1"/>
  <c r="D5" i="2"/>
  <c r="D8" i="2" s="1"/>
  <c r="D11" i="2" s="1"/>
  <c r="D14" i="2" s="1"/>
  <c r="D17" i="2" s="1"/>
  <c r="D20" i="2" s="1"/>
  <c r="A10" i="2"/>
  <c r="A13" i="2" s="1"/>
  <c r="A16" i="2" s="1"/>
  <c r="A19" i="2" s="1"/>
  <c r="A22" i="2" s="1"/>
  <c r="A25" i="2" s="1"/>
  <c r="A8" i="2"/>
  <c r="A11" i="2" s="1"/>
  <c r="A14" i="2" s="1"/>
  <c r="A17" i="2" s="1"/>
  <c r="A20" i="2" s="1"/>
  <c r="A23" i="2" s="1"/>
  <c r="A7" i="2"/>
  <c r="A6" i="2"/>
  <c r="A9" i="2" s="1"/>
  <c r="A12" i="2" s="1"/>
  <c r="A15" i="2" s="1"/>
  <c r="A18" i="2" s="1"/>
  <c r="A21" i="2" s="1"/>
  <c r="A24" i="2" s="1"/>
  <c r="A5" i="2"/>
  <c r="L4" i="2"/>
  <c r="L3" i="2"/>
  <c r="L2" i="2" l="1"/>
</calcChain>
</file>

<file path=xl/sharedStrings.xml><?xml version="1.0" encoding="utf-8"?>
<sst xmlns="http://schemas.openxmlformats.org/spreadsheetml/2006/main" count="73" uniqueCount="15">
  <si>
    <t>DBE Firm</t>
  </si>
  <si>
    <t>Committed Amount</t>
  </si>
  <si>
    <t>Month</t>
  </si>
  <si>
    <t>Year</t>
  </si>
  <si>
    <t>Total Paid</t>
  </si>
  <si>
    <t>Pmt #</t>
  </si>
  <si>
    <t>Credit</t>
  </si>
  <si>
    <t>Notes</t>
  </si>
  <si>
    <t>Underpayment Explanation:</t>
  </si>
  <si>
    <t>Overpayment Explanation:</t>
  </si>
  <si>
    <t>This lower payment was the result of a shortage in the quantities utilized on the project. Subcontract amounts are based on Engineers Estimates and subject to change in the field. Actual quantities of material used is how payment is based.</t>
  </si>
  <si>
    <t>Northwest Contracting</t>
  </si>
  <si>
    <t>World Equipment Inc</t>
  </si>
  <si>
    <t>Denali Materials Inc</t>
  </si>
  <si>
    <t>There are a couple factors for why the amount is higher. The first is this project was originally planned for a one summer execution and ended up being two. The second is the totals in the work releases didn’t include contingent sum items as we didn’t want to estimate those and commit.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</si>
</sst>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2" fillId="0" borderId="0" xfId="0" applyFont="1"/>
    <xf numFmtId="44" fontId="0" fillId="0" borderId="0" xfId="1" applyFont="1"/>
    <xf numFmtId="8" fontId="0" fillId="0" borderId="0" xfId="1" applyNumberFormat="1" applyFont="1"/>
    <xf numFmtId="0" fontId="0" fillId="2" borderId="0" xfId="0" applyFill="1"/>
    <xf numFmtId="44" fontId="0" fillId="2" borderId="0" xfId="1" applyFont="1" applyFill="1"/>
    <xf numFmtId="44" fontId="0" fillId="0" borderId="0" xfId="1" applyFont="1" applyFill="1"/>
    <xf numFmtId="43" fontId="0" fillId="0" borderId="0" xfId="2" applyFont="1"/>
    <xf numFmtId="9" fontId="0" fillId="0" borderId="0" xfId="3" applyFont="1" applyFill="1"/>
    <xf numFmtId="9" fontId="0" fillId="0" borderId="0" xfId="3" applyFont="1"/>
    <xf numFmtId="0" fontId="2" fillId="0" borderId="0" xfId="3" applyNumberFormat="1" applyFont="1"/>
    <xf numFmtId="9" fontId="0" fillId="2" borderId="0" xfId="3" applyFont="1" applyFill="1"/>
    <xf numFmtId="44" fontId="0" fillId="0" borderId="2" xfId="1" applyFont="1" applyBorder="1"/>
    <xf numFmtId="0" fontId="0" fillId="0" borderId="3" xfId="0" applyBorder="1"/>
    <xf numFmtId="0" fontId="2" fillId="0" borderId="1" xfId="1" applyNumberFormat="1" applyFont="1" applyBorder="1"/>
    <xf numFmtId="44" fontId="0" fillId="0" borderId="4" xfId="1" applyFont="1" applyBorder="1" applyAlignment="1">
      <alignment vertical="top" wrapText="1"/>
    </xf>
    <xf numFmtId="44" fontId="0" fillId="0" borderId="0" xfId="1" applyFont="1" applyBorder="1" applyAlignment="1">
      <alignment vertical="top" wrapText="1"/>
    </xf>
    <xf numFmtId="44" fontId="0" fillId="0" borderId="5" xfId="1" applyFont="1" applyBorder="1" applyAlignment="1">
      <alignment vertical="top" wrapText="1"/>
    </xf>
    <xf numFmtId="44" fontId="0" fillId="0" borderId="6" xfId="1" applyFont="1" applyBorder="1" applyAlignment="1">
      <alignment vertical="top" wrapText="1"/>
    </xf>
    <xf numFmtId="44" fontId="0" fillId="0" borderId="7" xfId="1" applyFont="1" applyBorder="1" applyAlignment="1">
      <alignment vertical="top" wrapText="1"/>
    </xf>
    <xf numFmtId="44" fontId="0" fillId="0" borderId="8" xfId="1" applyFont="1" applyBorder="1" applyAlignment="1">
      <alignment vertical="top"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9C2B-46B6-4995-A94B-C99831D547C1}">
  <dimension ref="A1:L59"/>
  <sheetViews>
    <sheetView tabSelected="1" workbookViewId="0">
      <pane ySplit="1" topLeftCell="A2" activePane="bottomLeft" state="frozen"/>
      <selection pane="bottomLeft" activeCell="J2" sqref="J2"/>
    </sheetView>
  </sheetViews>
  <sheetFormatPr defaultRowHeight="15" x14ac:dyDescent="0.25"/>
  <cols>
    <col min="1" max="1" width="8.28515625" bestFit="1" customWidth="1"/>
    <col min="2" max="2" width="26.28515625" bestFit="1" customWidth="1"/>
    <col min="3" max="3" width="21.140625" bestFit="1" customWidth="1"/>
    <col min="4" max="4" width="9.28515625" bestFit="1" customWidth="1"/>
    <col min="5" max="5" width="7.28515625" bestFit="1" customWidth="1"/>
    <col min="6" max="6" width="12" bestFit="1" customWidth="1"/>
    <col min="7" max="7" width="8.7109375" style="9" bestFit="1" customWidth="1"/>
    <col min="8" max="8" width="8.5703125" bestFit="1" customWidth="1"/>
    <col min="9" max="9" width="11.140625" bestFit="1" customWidth="1"/>
    <col min="10" max="10" width="26.28515625" bestFit="1" customWidth="1"/>
    <col min="11" max="11" width="21.140625" bestFit="1" customWidth="1"/>
    <col min="12" max="12" width="12" bestFit="1" customWidth="1"/>
  </cols>
  <sheetData>
    <row r="1" spans="1:12" s="1" customFormat="1" x14ac:dyDescent="0.25">
      <c r="A1" s="1" t="s">
        <v>5</v>
      </c>
      <c r="B1" s="1" t="s">
        <v>0</v>
      </c>
      <c r="C1" s="1" t="s">
        <v>1</v>
      </c>
      <c r="D1" s="1" t="s">
        <v>2</v>
      </c>
      <c r="E1" s="1" t="s">
        <v>3</v>
      </c>
      <c r="F1" s="1" t="s">
        <v>4</v>
      </c>
      <c r="G1" s="10" t="s">
        <v>6</v>
      </c>
      <c r="H1" s="1" t="s">
        <v>7</v>
      </c>
      <c r="J1" s="1" t="s">
        <v>0</v>
      </c>
      <c r="K1" s="1" t="s">
        <v>1</v>
      </c>
      <c r="L1" s="1" t="s">
        <v>4</v>
      </c>
    </row>
    <row r="2" spans="1:12" x14ac:dyDescent="0.25">
      <c r="A2">
        <v>1</v>
      </c>
      <c r="C2" s="6"/>
      <c r="F2" s="6"/>
      <c r="G2" s="8">
        <v>1</v>
      </c>
      <c r="H2" s="6"/>
      <c r="K2" s="6"/>
    </row>
    <row r="3" spans="1:12" x14ac:dyDescent="0.25">
      <c r="A3">
        <v>1</v>
      </c>
      <c r="C3" s="6"/>
      <c r="F3" s="6"/>
      <c r="G3" s="8">
        <v>1</v>
      </c>
      <c r="H3" s="6"/>
      <c r="K3" s="6"/>
    </row>
    <row r="4" spans="1:12" x14ac:dyDescent="0.25">
      <c r="A4" s="4">
        <f>A2+1</f>
        <v>2</v>
      </c>
      <c r="B4" s="4"/>
      <c r="C4" s="5"/>
      <c r="D4" s="4"/>
      <c r="E4" s="4"/>
      <c r="F4" s="5"/>
      <c r="G4" s="11">
        <v>1</v>
      </c>
      <c r="H4" s="5"/>
      <c r="J4" s="2"/>
      <c r="K4" s="2"/>
    </row>
    <row r="5" spans="1:12" x14ac:dyDescent="0.25">
      <c r="A5" s="4">
        <f t="shared" ref="A5:A9" si="0">A3+1</f>
        <v>2</v>
      </c>
      <c r="B5" s="4"/>
      <c r="C5" s="5"/>
      <c r="D5" s="4"/>
      <c r="E5" s="4"/>
      <c r="F5" s="5"/>
      <c r="G5" s="11">
        <v>1</v>
      </c>
      <c r="H5" s="5"/>
      <c r="J5" s="2"/>
      <c r="K5" s="2"/>
    </row>
    <row r="6" spans="1:12" x14ac:dyDescent="0.25">
      <c r="A6">
        <f t="shared" si="0"/>
        <v>3</v>
      </c>
      <c r="C6" s="6"/>
      <c r="F6" s="6"/>
      <c r="G6" s="8">
        <v>1</v>
      </c>
      <c r="H6" s="6"/>
      <c r="J6" s="2"/>
      <c r="K6" s="2"/>
    </row>
    <row r="7" spans="1:12" x14ac:dyDescent="0.25">
      <c r="A7">
        <f t="shared" si="0"/>
        <v>3</v>
      </c>
      <c r="C7" s="6"/>
      <c r="F7" s="6"/>
      <c r="G7" s="8">
        <v>1</v>
      </c>
      <c r="H7" s="6"/>
      <c r="J7" s="14" t="s">
        <v>8</v>
      </c>
      <c r="K7" s="12"/>
      <c r="L7" s="13"/>
    </row>
    <row r="8" spans="1:12" x14ac:dyDescent="0.25">
      <c r="A8" s="4">
        <f t="shared" si="0"/>
        <v>4</v>
      </c>
      <c r="B8" s="4"/>
      <c r="C8" s="5"/>
      <c r="D8" s="4"/>
      <c r="E8" s="4"/>
      <c r="F8" s="5"/>
      <c r="G8" s="11">
        <v>1</v>
      </c>
      <c r="H8" s="5"/>
      <c r="J8" s="15"/>
      <c r="K8" s="16"/>
      <c r="L8" s="17"/>
    </row>
    <row r="9" spans="1:12" x14ac:dyDescent="0.25">
      <c r="A9" s="4">
        <f t="shared" si="0"/>
        <v>4</v>
      </c>
      <c r="B9" s="4"/>
      <c r="C9" s="5"/>
      <c r="D9" s="4"/>
      <c r="E9" s="4"/>
      <c r="F9" s="5"/>
      <c r="G9" s="11">
        <v>1</v>
      </c>
      <c r="H9" s="5"/>
      <c r="J9" s="15"/>
      <c r="K9" s="16"/>
      <c r="L9" s="17"/>
    </row>
    <row r="10" spans="1:12" x14ac:dyDescent="0.25">
      <c r="C10" s="6"/>
      <c r="F10" s="6"/>
      <c r="G10" s="8"/>
      <c r="H10" s="6"/>
      <c r="J10" s="15"/>
      <c r="K10" s="16"/>
      <c r="L10" s="17"/>
    </row>
    <row r="11" spans="1:12" x14ac:dyDescent="0.25">
      <c r="C11" s="6"/>
      <c r="F11" s="6"/>
      <c r="G11" s="8"/>
      <c r="H11" s="6"/>
      <c r="J11" s="18"/>
      <c r="K11" s="19"/>
      <c r="L11" s="20"/>
    </row>
    <row r="12" spans="1:12" x14ac:dyDescent="0.25">
      <c r="C12" s="6"/>
      <c r="F12" s="6"/>
      <c r="G12" s="8"/>
      <c r="H12" s="6"/>
      <c r="J12" s="2"/>
      <c r="K12" s="2"/>
    </row>
    <row r="13" spans="1:12" x14ac:dyDescent="0.25">
      <c r="C13" s="6"/>
      <c r="F13" s="6"/>
      <c r="G13" s="8"/>
      <c r="H13" s="6"/>
      <c r="J13" s="14" t="s">
        <v>9</v>
      </c>
      <c r="K13" s="12"/>
      <c r="L13" s="13"/>
    </row>
    <row r="14" spans="1:12" x14ac:dyDescent="0.25">
      <c r="C14" s="6"/>
      <c r="F14" s="6"/>
      <c r="G14" s="8"/>
      <c r="H14" s="6"/>
      <c r="J14" s="15"/>
      <c r="K14" s="16"/>
      <c r="L14" s="17"/>
    </row>
    <row r="15" spans="1:12" x14ac:dyDescent="0.25">
      <c r="C15" s="6"/>
      <c r="F15" s="6"/>
      <c r="G15" s="8"/>
      <c r="H15" s="6"/>
      <c r="J15" s="15"/>
      <c r="K15" s="16"/>
      <c r="L15" s="17"/>
    </row>
    <row r="16" spans="1:12" x14ac:dyDescent="0.25">
      <c r="C16" s="6"/>
      <c r="F16" s="6"/>
      <c r="G16" s="8"/>
      <c r="H16" s="6"/>
      <c r="J16" s="15"/>
      <c r="K16" s="16"/>
      <c r="L16" s="17"/>
    </row>
    <row r="17" spans="3:12" x14ac:dyDescent="0.25">
      <c r="C17" s="6"/>
      <c r="F17" s="6"/>
      <c r="G17" s="8"/>
      <c r="H17" s="6"/>
      <c r="J17" s="18"/>
      <c r="K17" s="19"/>
      <c r="L17" s="20"/>
    </row>
    <row r="18" spans="3:12" x14ac:dyDescent="0.25">
      <c r="C18" s="6"/>
      <c r="F18" s="6"/>
      <c r="G18" s="8"/>
      <c r="H18" s="6"/>
      <c r="J18" s="2"/>
      <c r="K18" s="2"/>
    </row>
    <row r="19" spans="3:12" x14ac:dyDescent="0.25">
      <c r="C19" s="6"/>
      <c r="F19" s="6"/>
      <c r="G19" s="8"/>
      <c r="H19" s="6"/>
      <c r="J19" s="2"/>
      <c r="K19" s="2"/>
    </row>
    <row r="20" spans="3:12" x14ac:dyDescent="0.25">
      <c r="C20" s="6"/>
      <c r="F20" s="6"/>
      <c r="G20" s="8"/>
      <c r="H20" s="6"/>
      <c r="J20" s="2"/>
      <c r="K20" s="2"/>
    </row>
    <row r="21" spans="3:12" x14ac:dyDescent="0.25">
      <c r="C21" s="6"/>
      <c r="F21" s="6"/>
      <c r="G21" s="8"/>
      <c r="H21" s="6"/>
      <c r="J21" s="2"/>
      <c r="K21" s="2"/>
    </row>
    <row r="22" spans="3:12" x14ac:dyDescent="0.25">
      <c r="C22" s="6"/>
      <c r="F22" s="6"/>
      <c r="G22" s="8"/>
      <c r="H22" s="6"/>
      <c r="J22" s="2"/>
      <c r="K22" s="2"/>
    </row>
    <row r="23" spans="3:12" x14ac:dyDescent="0.25">
      <c r="C23" s="6"/>
      <c r="F23" s="6"/>
      <c r="G23" s="8"/>
      <c r="H23" s="6"/>
      <c r="J23" s="2"/>
      <c r="K23" s="2"/>
    </row>
    <row r="24" spans="3:12" x14ac:dyDescent="0.25">
      <c r="C24" s="6"/>
      <c r="F24" s="6"/>
      <c r="G24" s="8"/>
      <c r="H24" s="6"/>
      <c r="J24" s="2"/>
      <c r="K24" s="2"/>
    </row>
    <row r="25" spans="3:12" x14ac:dyDescent="0.25">
      <c r="C25" s="6"/>
      <c r="F25" s="6"/>
      <c r="G25" s="8"/>
      <c r="H25" s="6"/>
      <c r="J25" s="2"/>
      <c r="K25" s="2"/>
    </row>
    <row r="26" spans="3:12" x14ac:dyDescent="0.25">
      <c r="C26" s="6"/>
      <c r="F26" s="6"/>
      <c r="G26" s="8"/>
      <c r="H26" s="6"/>
      <c r="J26" s="2"/>
      <c r="K26" s="2"/>
    </row>
    <row r="27" spans="3:12" x14ac:dyDescent="0.25">
      <c r="C27" s="6"/>
      <c r="F27" s="6"/>
      <c r="G27" s="8"/>
      <c r="H27" s="6"/>
      <c r="J27" s="2"/>
      <c r="K27" s="2"/>
    </row>
    <row r="28" spans="3:12" x14ac:dyDescent="0.25">
      <c r="C28" s="6"/>
      <c r="F28" s="6"/>
      <c r="G28" s="8"/>
      <c r="H28" s="6"/>
      <c r="J28" s="2"/>
      <c r="K28" s="2"/>
    </row>
    <row r="29" spans="3:12" x14ac:dyDescent="0.25">
      <c r="C29" s="6"/>
      <c r="F29" s="6"/>
      <c r="G29" s="8"/>
      <c r="H29" s="6"/>
      <c r="J29" s="2"/>
      <c r="K29" s="2"/>
    </row>
    <row r="30" spans="3:12" x14ac:dyDescent="0.25">
      <c r="C30" s="6"/>
      <c r="F30" s="6"/>
      <c r="G30" s="8"/>
      <c r="H30" s="6"/>
      <c r="J30" s="2"/>
      <c r="K30" s="2"/>
    </row>
    <row r="31" spans="3:12" x14ac:dyDescent="0.25">
      <c r="C31" s="6"/>
      <c r="F31" s="6"/>
      <c r="G31" s="8"/>
      <c r="H31" s="6"/>
      <c r="J31" s="2"/>
      <c r="K31" s="2"/>
    </row>
    <row r="32" spans="3:12" x14ac:dyDescent="0.25">
      <c r="C32" s="6"/>
      <c r="F32" s="6"/>
      <c r="G32" s="8"/>
      <c r="H32" s="6"/>
      <c r="J32" s="2"/>
      <c r="K32" s="2"/>
    </row>
    <row r="33" spans="3:11" x14ac:dyDescent="0.25">
      <c r="C33" s="6"/>
      <c r="F33" s="6"/>
      <c r="G33" s="8"/>
      <c r="H33" s="6"/>
      <c r="J33" s="2"/>
      <c r="K33" s="2"/>
    </row>
    <row r="34" spans="3:11" x14ac:dyDescent="0.25">
      <c r="C34" s="6"/>
      <c r="F34" s="6"/>
      <c r="G34" s="8"/>
      <c r="H34" s="6"/>
      <c r="J34" s="2"/>
      <c r="K34" s="2"/>
    </row>
    <row r="35" spans="3:11" x14ac:dyDescent="0.25">
      <c r="C35" s="6"/>
      <c r="F35" s="6"/>
      <c r="G35" s="8"/>
      <c r="H35" s="6"/>
      <c r="J35" s="2"/>
      <c r="K35" s="2"/>
    </row>
    <row r="36" spans="3:11" x14ac:dyDescent="0.25">
      <c r="C36" s="6"/>
      <c r="F36" s="6"/>
      <c r="G36" s="8"/>
      <c r="H36" s="6"/>
      <c r="J36" s="2"/>
      <c r="K36" s="2"/>
    </row>
    <row r="37" spans="3:11" x14ac:dyDescent="0.25">
      <c r="C37" s="6"/>
      <c r="F37" s="6"/>
      <c r="G37" s="8"/>
      <c r="H37" s="6"/>
      <c r="J37" s="2"/>
      <c r="K37" s="2"/>
    </row>
    <row r="38" spans="3:11" x14ac:dyDescent="0.25">
      <c r="C38" s="6"/>
      <c r="F38" s="6"/>
      <c r="G38" s="8"/>
      <c r="H38" s="6"/>
      <c r="J38" s="2"/>
      <c r="K38" s="2"/>
    </row>
    <row r="39" spans="3:11" x14ac:dyDescent="0.25">
      <c r="C39" s="6"/>
      <c r="F39" s="6"/>
      <c r="G39" s="8"/>
      <c r="H39" s="6"/>
      <c r="J39" s="2"/>
      <c r="K39" s="2"/>
    </row>
    <row r="40" spans="3:11" x14ac:dyDescent="0.25">
      <c r="C40" s="6"/>
      <c r="F40" s="6"/>
      <c r="G40" s="8"/>
      <c r="H40" s="6"/>
      <c r="J40" s="2"/>
      <c r="K40" s="2"/>
    </row>
    <row r="41" spans="3:11" x14ac:dyDescent="0.25">
      <c r="C41" s="6"/>
      <c r="F41" s="6"/>
      <c r="G41" s="8"/>
      <c r="H41" s="6"/>
      <c r="J41" s="2"/>
      <c r="K41" s="2"/>
    </row>
    <row r="42" spans="3:11" x14ac:dyDescent="0.25">
      <c r="C42" s="6"/>
      <c r="F42" s="6"/>
      <c r="G42" s="8"/>
      <c r="H42" s="6"/>
      <c r="J42" s="2"/>
      <c r="K42" s="2"/>
    </row>
    <row r="43" spans="3:11" x14ac:dyDescent="0.25">
      <c r="C43" s="6"/>
      <c r="F43" s="6"/>
      <c r="G43" s="8"/>
      <c r="H43" s="6"/>
      <c r="J43" s="2"/>
      <c r="K43" s="2"/>
    </row>
    <row r="44" spans="3:11" x14ac:dyDescent="0.25">
      <c r="C44" s="6"/>
      <c r="F44" s="6"/>
      <c r="G44" s="8"/>
      <c r="H44" s="6"/>
      <c r="J44" s="2"/>
      <c r="K44" s="2"/>
    </row>
    <row r="45" spans="3:11" x14ac:dyDescent="0.25">
      <c r="C45" s="6"/>
      <c r="F45" s="6"/>
      <c r="G45" s="8"/>
      <c r="H45" s="6"/>
      <c r="J45" s="2"/>
      <c r="K45" s="2"/>
    </row>
    <row r="46" spans="3:11" x14ac:dyDescent="0.25">
      <c r="C46" s="6"/>
      <c r="F46" s="6"/>
      <c r="G46" s="8"/>
      <c r="H46" s="6"/>
      <c r="J46" s="2"/>
      <c r="K46" s="2"/>
    </row>
    <row r="47" spans="3:11" x14ac:dyDescent="0.25">
      <c r="C47" s="6"/>
      <c r="F47" s="6"/>
      <c r="G47" s="8"/>
      <c r="H47" s="6"/>
      <c r="J47" s="2"/>
      <c r="K47" s="2"/>
    </row>
    <row r="48" spans="3:11" x14ac:dyDescent="0.25">
      <c r="C48" s="6"/>
      <c r="F48" s="6"/>
      <c r="G48" s="8"/>
      <c r="H48" s="6"/>
      <c r="J48" s="2"/>
      <c r="K48" s="2"/>
    </row>
    <row r="49" spans="3:11" x14ac:dyDescent="0.25">
      <c r="C49" s="6"/>
      <c r="F49" s="6"/>
      <c r="G49" s="8"/>
      <c r="H49" s="6"/>
      <c r="J49" s="2"/>
      <c r="K49" s="2"/>
    </row>
    <row r="50" spans="3:11" x14ac:dyDescent="0.25">
      <c r="C50" s="6"/>
      <c r="F50" s="6"/>
      <c r="G50" s="8"/>
      <c r="H50" s="6"/>
      <c r="J50" s="2"/>
      <c r="K50" s="2"/>
    </row>
    <row r="51" spans="3:11" x14ac:dyDescent="0.25">
      <c r="C51" s="6"/>
      <c r="F51" s="6"/>
      <c r="G51" s="8"/>
      <c r="H51" s="6"/>
      <c r="J51" s="2"/>
      <c r="K51" s="2"/>
    </row>
    <row r="52" spans="3:11" x14ac:dyDescent="0.25">
      <c r="C52" s="6"/>
      <c r="F52" s="6"/>
      <c r="G52" s="8"/>
      <c r="H52" s="6"/>
      <c r="J52" s="2"/>
      <c r="K52" s="2"/>
    </row>
    <row r="53" spans="3:11" x14ac:dyDescent="0.25">
      <c r="C53" s="6"/>
      <c r="F53" s="6"/>
      <c r="G53" s="8"/>
      <c r="H53" s="6"/>
      <c r="J53" s="2"/>
      <c r="K53" s="2"/>
    </row>
    <row r="54" spans="3:11" x14ac:dyDescent="0.25">
      <c r="C54" s="6"/>
      <c r="F54" s="6"/>
      <c r="G54" s="8"/>
      <c r="H54" s="6"/>
      <c r="J54" s="2"/>
      <c r="K54" s="2"/>
    </row>
    <row r="55" spans="3:11" x14ac:dyDescent="0.25">
      <c r="C55" s="6"/>
      <c r="F55" s="6"/>
      <c r="G55" s="8"/>
      <c r="H55" s="6"/>
      <c r="J55" s="2"/>
      <c r="K55" s="2"/>
    </row>
    <row r="56" spans="3:11" x14ac:dyDescent="0.25">
      <c r="C56" s="6"/>
      <c r="F56" s="6"/>
      <c r="G56" s="8"/>
      <c r="H56" s="6"/>
    </row>
    <row r="57" spans="3:11" x14ac:dyDescent="0.25">
      <c r="C57" s="6"/>
      <c r="F57" s="6"/>
      <c r="G57" s="8"/>
      <c r="H57" s="6"/>
    </row>
    <row r="58" spans="3:11" x14ac:dyDescent="0.25">
      <c r="F58" s="6"/>
      <c r="G58" s="8"/>
      <c r="H58" s="6"/>
    </row>
    <row r="59" spans="3:11" x14ac:dyDescent="0.25">
      <c r="F59" s="6"/>
      <c r="G59" s="8"/>
      <c r="H59" s="6"/>
    </row>
  </sheetData>
  <autoFilter ref="A1:L1" xr:uid="{B97B9C2B-46B6-4995-A94B-C99831D547C1}"/>
  <mergeCells count="2">
    <mergeCell ref="J8:L11"/>
    <mergeCell ref="J14:L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D9EF9-A3EE-4421-88C3-3D69367B0DE4}">
  <dimension ref="A1:R47"/>
  <sheetViews>
    <sheetView workbookViewId="0">
      <pane ySplit="1" topLeftCell="A2" activePane="bottomLeft" state="frozen"/>
      <selection pane="bottomLeft" activeCell="F40" sqref="F40"/>
    </sheetView>
  </sheetViews>
  <sheetFormatPr defaultRowHeight="15" x14ac:dyDescent="0.25"/>
  <cols>
    <col min="2" max="2" width="32.140625" bestFit="1" customWidth="1"/>
    <col min="3" max="3" width="21.140625" bestFit="1" customWidth="1"/>
    <col min="4" max="4" width="9.28515625" bestFit="1" customWidth="1"/>
    <col min="5" max="5" width="7.28515625" bestFit="1" customWidth="1"/>
    <col min="6" max="6" width="12.5703125" bestFit="1" customWidth="1"/>
    <col min="7" max="8" width="12.5703125" customWidth="1"/>
    <col min="10" max="10" width="26.140625" bestFit="1" customWidth="1"/>
    <col min="11" max="11" width="21.140625" bestFit="1" customWidth="1"/>
    <col min="12" max="12" width="12" bestFit="1" customWidth="1"/>
    <col min="15" max="16" width="11.5703125" bestFit="1" customWidth="1"/>
    <col min="18" max="18" width="10.5703125" bestFit="1" customWidth="1"/>
  </cols>
  <sheetData>
    <row r="1" spans="1:18" s="1" customFormat="1" x14ac:dyDescent="0.25">
      <c r="A1" s="1" t="s">
        <v>5</v>
      </c>
      <c r="B1" s="1" t="s">
        <v>0</v>
      </c>
      <c r="C1" s="1" t="s">
        <v>1</v>
      </c>
      <c r="D1" s="1" t="s">
        <v>2</v>
      </c>
      <c r="E1" s="1" t="s">
        <v>3</v>
      </c>
      <c r="F1" s="1" t="s">
        <v>4</v>
      </c>
      <c r="G1" s="10" t="s">
        <v>6</v>
      </c>
      <c r="H1" s="1" t="s">
        <v>7</v>
      </c>
      <c r="J1" s="1" t="s">
        <v>0</v>
      </c>
      <c r="K1" s="1" t="s">
        <v>1</v>
      </c>
      <c r="L1" s="1" t="s">
        <v>4</v>
      </c>
    </row>
    <row r="2" spans="1:18" x14ac:dyDescent="0.25">
      <c r="A2" s="4">
        <v>1</v>
      </c>
      <c r="B2" s="4" t="s">
        <v>11</v>
      </c>
      <c r="C2" s="5">
        <v>285108.40000000002</v>
      </c>
      <c r="D2" s="4">
        <v>6</v>
      </c>
      <c r="E2" s="4">
        <v>2021</v>
      </c>
      <c r="F2" s="5">
        <v>0</v>
      </c>
      <c r="G2" s="11">
        <v>1</v>
      </c>
      <c r="H2" s="5"/>
      <c r="J2" t="s">
        <v>11</v>
      </c>
      <c r="K2" s="6">
        <v>285108.40000000002</v>
      </c>
      <c r="L2" s="3">
        <f>SUMIFS($F:$F,$B:$B,$J2)</f>
        <v>227479.76</v>
      </c>
    </row>
    <row r="3" spans="1:18" x14ac:dyDescent="0.25">
      <c r="A3" s="4">
        <v>1</v>
      </c>
      <c r="B3" s="4" t="s">
        <v>12</v>
      </c>
      <c r="C3" s="5">
        <v>12348</v>
      </c>
      <c r="D3" s="4">
        <v>6</v>
      </c>
      <c r="E3" s="4">
        <v>2021</v>
      </c>
      <c r="F3" s="5">
        <v>0</v>
      </c>
      <c r="G3" s="11">
        <v>0.05</v>
      </c>
      <c r="H3" s="5"/>
      <c r="J3" t="s">
        <v>12</v>
      </c>
      <c r="K3" s="6">
        <v>12348</v>
      </c>
      <c r="L3" s="3">
        <f>SUMIFS($F:$F,$B:$B,$J3)</f>
        <v>15563.86</v>
      </c>
    </row>
    <row r="4" spans="1:18" x14ac:dyDescent="0.25">
      <c r="A4" s="4">
        <v>1</v>
      </c>
      <c r="B4" s="4" t="s">
        <v>13</v>
      </c>
      <c r="C4" s="5">
        <v>24000</v>
      </c>
      <c r="D4" s="4">
        <v>6</v>
      </c>
      <c r="E4" s="4">
        <v>2021</v>
      </c>
      <c r="F4" s="5">
        <v>19272.830000000002</v>
      </c>
      <c r="G4" s="11">
        <v>1</v>
      </c>
      <c r="H4" s="5"/>
      <c r="J4" t="s">
        <v>13</v>
      </c>
      <c r="K4" s="2">
        <v>24000</v>
      </c>
      <c r="L4" s="3">
        <f>SUMIFS($F:$F,$B:$B,$J4)</f>
        <v>23602.15</v>
      </c>
      <c r="R4" s="7"/>
    </row>
    <row r="5" spans="1:18" x14ac:dyDescent="0.25">
      <c r="A5">
        <f>A2+1</f>
        <v>2</v>
      </c>
      <c r="B5" t="s">
        <v>11</v>
      </c>
      <c r="C5" s="6">
        <v>285108.40000000002</v>
      </c>
      <c r="D5">
        <f t="shared" ref="D5:D43" si="0">D2+1</f>
        <v>7</v>
      </c>
      <c r="E5">
        <v>2021</v>
      </c>
      <c r="F5" s="6">
        <v>114800.14</v>
      </c>
      <c r="G5" s="8">
        <v>1</v>
      </c>
      <c r="H5" s="6"/>
      <c r="K5" s="2"/>
      <c r="L5" s="2"/>
    </row>
    <row r="6" spans="1:18" x14ac:dyDescent="0.25">
      <c r="A6">
        <f t="shared" ref="A6:A43" si="1">A3+1</f>
        <v>2</v>
      </c>
      <c r="B6" t="s">
        <v>12</v>
      </c>
      <c r="C6" s="6">
        <v>12348</v>
      </c>
      <c r="D6">
        <f t="shared" si="0"/>
        <v>7</v>
      </c>
      <c r="E6">
        <v>2021</v>
      </c>
      <c r="F6" s="6">
        <v>234.68</v>
      </c>
      <c r="G6" s="8">
        <v>0.05</v>
      </c>
      <c r="H6" s="6"/>
      <c r="K6" s="2"/>
      <c r="L6" s="2"/>
    </row>
    <row r="7" spans="1:18" x14ac:dyDescent="0.25">
      <c r="A7">
        <f t="shared" si="1"/>
        <v>2</v>
      </c>
      <c r="B7" t="s">
        <v>13</v>
      </c>
      <c r="C7" s="6">
        <v>24000</v>
      </c>
      <c r="D7">
        <f t="shared" si="0"/>
        <v>7</v>
      </c>
      <c r="E7">
        <v>2021</v>
      </c>
      <c r="F7" s="6">
        <v>0</v>
      </c>
      <c r="G7" s="8">
        <v>1</v>
      </c>
      <c r="H7" s="6"/>
      <c r="K7" s="2"/>
      <c r="L7" s="2"/>
    </row>
    <row r="8" spans="1:18" x14ac:dyDescent="0.25">
      <c r="A8" s="4">
        <f t="shared" si="1"/>
        <v>3</v>
      </c>
      <c r="B8" s="4" t="s">
        <v>11</v>
      </c>
      <c r="C8" s="5">
        <v>285108.40000000002</v>
      </c>
      <c r="D8" s="4">
        <f t="shared" si="0"/>
        <v>8</v>
      </c>
      <c r="E8" s="4">
        <v>2021</v>
      </c>
      <c r="F8" s="5">
        <v>35514.26</v>
      </c>
      <c r="G8" s="11">
        <v>1</v>
      </c>
      <c r="H8" s="5"/>
      <c r="K8" s="2"/>
      <c r="L8" s="2"/>
    </row>
    <row r="9" spans="1:18" x14ac:dyDescent="0.25">
      <c r="A9" s="4">
        <f t="shared" si="1"/>
        <v>3</v>
      </c>
      <c r="B9" s="4" t="s">
        <v>12</v>
      </c>
      <c r="C9" s="5">
        <v>12348</v>
      </c>
      <c r="D9" s="4">
        <f t="shared" si="0"/>
        <v>8</v>
      </c>
      <c r="E9" s="4">
        <v>2021</v>
      </c>
      <c r="F9" s="5">
        <v>0</v>
      </c>
      <c r="G9" s="11">
        <v>0.05</v>
      </c>
      <c r="H9" s="5"/>
      <c r="K9" s="2"/>
      <c r="L9" s="2"/>
    </row>
    <row r="10" spans="1:18" x14ac:dyDescent="0.25">
      <c r="A10" s="4">
        <f t="shared" si="1"/>
        <v>3</v>
      </c>
      <c r="B10" s="4" t="s">
        <v>13</v>
      </c>
      <c r="C10" s="5">
        <v>24000</v>
      </c>
      <c r="D10" s="4">
        <f t="shared" si="0"/>
        <v>8</v>
      </c>
      <c r="E10" s="4">
        <v>2021</v>
      </c>
      <c r="F10" s="5">
        <v>0</v>
      </c>
      <c r="G10" s="11">
        <v>1</v>
      </c>
      <c r="H10" s="5"/>
      <c r="K10" s="2"/>
      <c r="L10" s="2"/>
    </row>
    <row r="11" spans="1:18" x14ac:dyDescent="0.25">
      <c r="A11">
        <f t="shared" si="1"/>
        <v>4</v>
      </c>
      <c r="B11" t="s">
        <v>11</v>
      </c>
      <c r="C11" s="2">
        <v>285108.40000000002</v>
      </c>
      <c r="D11">
        <f t="shared" si="0"/>
        <v>9</v>
      </c>
      <c r="E11">
        <v>2021</v>
      </c>
      <c r="F11" s="2">
        <v>10480.4</v>
      </c>
      <c r="G11" s="9">
        <v>1</v>
      </c>
      <c r="H11" s="2"/>
      <c r="K11" s="2"/>
      <c r="L11" s="2"/>
    </row>
    <row r="12" spans="1:18" x14ac:dyDescent="0.25">
      <c r="A12">
        <f t="shared" si="1"/>
        <v>4</v>
      </c>
      <c r="B12" t="s">
        <v>12</v>
      </c>
      <c r="C12" s="2">
        <v>12348</v>
      </c>
      <c r="D12">
        <f t="shared" si="0"/>
        <v>9</v>
      </c>
      <c r="E12">
        <v>2021</v>
      </c>
      <c r="F12" s="6">
        <v>0</v>
      </c>
      <c r="G12" s="8">
        <v>0.05</v>
      </c>
      <c r="H12" s="6"/>
      <c r="J12" s="14" t="s">
        <v>8</v>
      </c>
      <c r="K12" s="12"/>
      <c r="L12" s="13"/>
    </row>
    <row r="13" spans="1:18" x14ac:dyDescent="0.25">
      <c r="A13">
        <f t="shared" si="1"/>
        <v>4</v>
      </c>
      <c r="B13" t="s">
        <v>13</v>
      </c>
      <c r="C13" s="2">
        <v>24000</v>
      </c>
      <c r="D13">
        <f t="shared" si="0"/>
        <v>9</v>
      </c>
      <c r="E13">
        <v>2021</v>
      </c>
      <c r="F13" s="6">
        <v>0</v>
      </c>
      <c r="G13" s="8">
        <v>1</v>
      </c>
      <c r="H13" s="6"/>
      <c r="J13" s="15" t="s">
        <v>10</v>
      </c>
      <c r="K13" s="16"/>
      <c r="L13" s="17"/>
    </row>
    <row r="14" spans="1:18" x14ac:dyDescent="0.25">
      <c r="A14" s="4">
        <f t="shared" si="1"/>
        <v>5</v>
      </c>
      <c r="B14" s="4" t="s">
        <v>11</v>
      </c>
      <c r="C14" s="5">
        <v>285108.40000000002</v>
      </c>
      <c r="D14" s="4">
        <f t="shared" si="0"/>
        <v>10</v>
      </c>
      <c r="E14" s="4">
        <v>2021</v>
      </c>
      <c r="F14" s="5">
        <v>0</v>
      </c>
      <c r="G14" s="11">
        <v>1</v>
      </c>
      <c r="H14" s="5"/>
      <c r="J14" s="15"/>
      <c r="K14" s="16"/>
      <c r="L14" s="17"/>
    </row>
    <row r="15" spans="1:18" x14ac:dyDescent="0.25">
      <c r="A15" s="4">
        <f t="shared" si="1"/>
        <v>5</v>
      </c>
      <c r="B15" s="4" t="s">
        <v>12</v>
      </c>
      <c r="C15" s="5">
        <v>12348</v>
      </c>
      <c r="D15" s="4">
        <f t="shared" si="0"/>
        <v>10</v>
      </c>
      <c r="E15" s="4">
        <v>2021</v>
      </c>
      <c r="F15" s="5">
        <v>0</v>
      </c>
      <c r="G15" s="11">
        <v>0.05</v>
      </c>
      <c r="H15" s="5"/>
      <c r="J15" s="15"/>
      <c r="K15" s="16"/>
      <c r="L15" s="17"/>
    </row>
    <row r="16" spans="1:18" x14ac:dyDescent="0.25">
      <c r="A16" s="4">
        <f t="shared" si="1"/>
        <v>5</v>
      </c>
      <c r="B16" s="4" t="s">
        <v>13</v>
      </c>
      <c r="C16" s="5">
        <v>24000</v>
      </c>
      <c r="D16" s="4">
        <f t="shared" si="0"/>
        <v>10</v>
      </c>
      <c r="E16" s="4">
        <v>2021</v>
      </c>
      <c r="F16" s="5">
        <v>0</v>
      </c>
      <c r="G16" s="11">
        <v>1</v>
      </c>
      <c r="H16" s="5"/>
      <c r="J16" s="18"/>
      <c r="K16" s="19"/>
      <c r="L16" s="20"/>
    </row>
    <row r="17" spans="1:16" x14ac:dyDescent="0.25">
      <c r="A17">
        <f t="shared" si="1"/>
        <v>6</v>
      </c>
      <c r="B17" t="s">
        <v>11</v>
      </c>
      <c r="C17" s="6">
        <v>285108.40000000002</v>
      </c>
      <c r="D17">
        <f t="shared" si="0"/>
        <v>11</v>
      </c>
      <c r="E17">
        <v>2021</v>
      </c>
      <c r="F17" s="6">
        <v>66684.960000000006</v>
      </c>
      <c r="G17" s="8">
        <v>1</v>
      </c>
      <c r="H17" s="6"/>
      <c r="K17" s="2"/>
      <c r="L17" s="2"/>
    </row>
    <row r="18" spans="1:16" x14ac:dyDescent="0.25">
      <c r="A18">
        <f t="shared" si="1"/>
        <v>6</v>
      </c>
      <c r="B18" t="s">
        <v>12</v>
      </c>
      <c r="C18" s="6">
        <v>12348</v>
      </c>
      <c r="D18">
        <f t="shared" si="0"/>
        <v>11</v>
      </c>
      <c r="E18">
        <v>2021</v>
      </c>
      <c r="F18" s="6">
        <v>329.18</v>
      </c>
      <c r="G18" s="8">
        <v>0.05</v>
      </c>
      <c r="H18" s="6"/>
      <c r="J18" s="14" t="s">
        <v>9</v>
      </c>
      <c r="K18" s="12"/>
      <c r="L18" s="13"/>
    </row>
    <row r="19" spans="1:16" x14ac:dyDescent="0.25">
      <c r="A19">
        <f t="shared" si="1"/>
        <v>6</v>
      </c>
      <c r="B19" t="s">
        <v>13</v>
      </c>
      <c r="C19" s="6">
        <v>24000</v>
      </c>
      <c r="D19">
        <f t="shared" si="0"/>
        <v>11</v>
      </c>
      <c r="E19">
        <v>2021</v>
      </c>
      <c r="F19" s="6">
        <v>0</v>
      </c>
      <c r="G19" s="8">
        <v>1</v>
      </c>
      <c r="H19" s="6"/>
      <c r="J19" s="21" t="s">
        <v>14</v>
      </c>
      <c r="K19" s="22"/>
      <c r="L19" s="23"/>
    </row>
    <row r="20" spans="1:16" x14ac:dyDescent="0.25">
      <c r="A20" s="4">
        <f t="shared" si="1"/>
        <v>7</v>
      </c>
      <c r="B20" s="4" t="s">
        <v>11</v>
      </c>
      <c r="C20" s="5">
        <v>285108.40000000002</v>
      </c>
      <c r="D20" s="4">
        <f t="shared" si="0"/>
        <v>12</v>
      </c>
      <c r="E20" s="4">
        <v>2021</v>
      </c>
      <c r="F20" s="5">
        <v>0</v>
      </c>
      <c r="G20" s="11">
        <v>1</v>
      </c>
      <c r="H20" s="5"/>
      <c r="J20" s="24"/>
      <c r="K20" s="25"/>
      <c r="L20" s="26"/>
    </row>
    <row r="21" spans="1:16" x14ac:dyDescent="0.25">
      <c r="A21" s="4">
        <f t="shared" si="1"/>
        <v>7</v>
      </c>
      <c r="B21" s="4" t="s">
        <v>12</v>
      </c>
      <c r="C21" s="5">
        <v>12348</v>
      </c>
      <c r="D21" s="4">
        <f t="shared" si="0"/>
        <v>12</v>
      </c>
      <c r="E21" s="4">
        <v>2021</v>
      </c>
      <c r="F21" s="5">
        <v>0</v>
      </c>
      <c r="G21" s="11">
        <v>0.05</v>
      </c>
      <c r="H21" s="5"/>
      <c r="J21" s="24"/>
      <c r="K21" s="25"/>
      <c r="L21" s="26"/>
    </row>
    <row r="22" spans="1:16" x14ac:dyDescent="0.25">
      <c r="A22" s="4">
        <f t="shared" si="1"/>
        <v>7</v>
      </c>
      <c r="B22" s="4" t="s">
        <v>13</v>
      </c>
      <c r="C22" s="5">
        <v>24000</v>
      </c>
      <c r="D22" s="4">
        <f t="shared" si="0"/>
        <v>12</v>
      </c>
      <c r="E22" s="4">
        <v>2021</v>
      </c>
      <c r="F22" s="5">
        <v>0</v>
      </c>
      <c r="G22" s="11">
        <v>1</v>
      </c>
      <c r="H22" s="5"/>
      <c r="J22" s="24"/>
      <c r="K22" s="25"/>
      <c r="L22" s="26"/>
      <c r="O22" s="7"/>
      <c r="P22" s="7"/>
    </row>
    <row r="23" spans="1:16" x14ac:dyDescent="0.25">
      <c r="A23">
        <f t="shared" si="1"/>
        <v>8</v>
      </c>
      <c r="B23" t="s">
        <v>11</v>
      </c>
      <c r="C23" s="6">
        <v>285108.40000000002</v>
      </c>
      <c r="D23">
        <v>1</v>
      </c>
      <c r="E23">
        <v>2022</v>
      </c>
      <c r="F23" s="6">
        <v>0</v>
      </c>
      <c r="G23" s="8">
        <v>1</v>
      </c>
      <c r="H23" s="6"/>
      <c r="J23" s="27"/>
      <c r="K23" s="28"/>
      <c r="L23" s="29"/>
    </row>
    <row r="24" spans="1:16" x14ac:dyDescent="0.25">
      <c r="A24">
        <f t="shared" si="1"/>
        <v>8</v>
      </c>
      <c r="B24" t="s">
        <v>12</v>
      </c>
      <c r="C24" s="6">
        <v>12348</v>
      </c>
      <c r="D24">
        <v>1</v>
      </c>
      <c r="E24">
        <v>2022</v>
      </c>
      <c r="F24" s="6">
        <v>0</v>
      </c>
      <c r="G24" s="8">
        <v>0.05</v>
      </c>
      <c r="H24" s="6"/>
      <c r="K24" s="2"/>
      <c r="L24" s="2"/>
    </row>
    <row r="25" spans="1:16" x14ac:dyDescent="0.25">
      <c r="A25">
        <f t="shared" si="1"/>
        <v>8</v>
      </c>
      <c r="B25" t="s">
        <v>13</v>
      </c>
      <c r="C25" s="6">
        <v>24000</v>
      </c>
      <c r="D25">
        <v>1</v>
      </c>
      <c r="E25">
        <v>2022</v>
      </c>
      <c r="F25" s="6">
        <v>4329.32</v>
      </c>
      <c r="G25" s="8">
        <v>1</v>
      </c>
      <c r="H25" s="6"/>
      <c r="K25" s="2"/>
      <c r="L25" s="2"/>
    </row>
    <row r="26" spans="1:16" x14ac:dyDescent="0.25">
      <c r="A26" s="4">
        <f t="shared" si="1"/>
        <v>9</v>
      </c>
      <c r="B26" s="4" t="s">
        <v>11</v>
      </c>
      <c r="C26" s="5">
        <v>285108.40000000002</v>
      </c>
      <c r="D26" s="4">
        <f t="shared" si="0"/>
        <v>2</v>
      </c>
      <c r="E26" s="4">
        <v>2022</v>
      </c>
      <c r="F26" s="5">
        <v>0</v>
      </c>
      <c r="G26" s="11">
        <v>1</v>
      </c>
      <c r="H26" s="5"/>
    </row>
    <row r="27" spans="1:16" x14ac:dyDescent="0.25">
      <c r="A27" s="4">
        <f t="shared" si="1"/>
        <v>9</v>
      </c>
      <c r="B27" s="4" t="s">
        <v>12</v>
      </c>
      <c r="C27" s="5">
        <v>12348</v>
      </c>
      <c r="D27" s="4">
        <f t="shared" si="0"/>
        <v>2</v>
      </c>
      <c r="E27" s="4">
        <v>2022</v>
      </c>
      <c r="F27" s="5">
        <v>0</v>
      </c>
      <c r="G27" s="11">
        <v>0.05</v>
      </c>
      <c r="H27" s="5"/>
    </row>
    <row r="28" spans="1:16" x14ac:dyDescent="0.25">
      <c r="A28" s="4">
        <f t="shared" si="1"/>
        <v>9</v>
      </c>
      <c r="B28" s="4" t="s">
        <v>13</v>
      </c>
      <c r="C28" s="5">
        <v>24000</v>
      </c>
      <c r="D28" s="4">
        <f t="shared" si="0"/>
        <v>2</v>
      </c>
      <c r="E28" s="4">
        <v>2022</v>
      </c>
      <c r="F28" s="5">
        <v>0</v>
      </c>
      <c r="G28" s="11">
        <v>1</v>
      </c>
      <c r="H28" s="5"/>
    </row>
    <row r="29" spans="1:16" x14ac:dyDescent="0.25">
      <c r="A29">
        <f t="shared" si="1"/>
        <v>10</v>
      </c>
      <c r="B29" t="s">
        <v>11</v>
      </c>
      <c r="C29" s="6">
        <v>285108.40000000002</v>
      </c>
      <c r="D29">
        <f t="shared" si="0"/>
        <v>3</v>
      </c>
      <c r="E29">
        <v>2022</v>
      </c>
      <c r="F29" s="6">
        <v>0</v>
      </c>
      <c r="G29" s="8">
        <v>1</v>
      </c>
      <c r="H29" s="6"/>
    </row>
    <row r="30" spans="1:16" x14ac:dyDescent="0.25">
      <c r="A30">
        <f t="shared" si="1"/>
        <v>10</v>
      </c>
      <c r="B30" t="s">
        <v>12</v>
      </c>
      <c r="C30" s="6">
        <v>12348</v>
      </c>
      <c r="D30">
        <f t="shared" si="0"/>
        <v>3</v>
      </c>
      <c r="E30">
        <v>2022</v>
      </c>
      <c r="F30" s="6">
        <v>0</v>
      </c>
      <c r="G30" s="8">
        <v>0.05</v>
      </c>
      <c r="H30" s="6"/>
    </row>
    <row r="31" spans="1:16" x14ac:dyDescent="0.25">
      <c r="A31">
        <f t="shared" si="1"/>
        <v>10</v>
      </c>
      <c r="B31" t="s">
        <v>13</v>
      </c>
      <c r="C31" s="6">
        <v>24000</v>
      </c>
      <c r="D31">
        <f t="shared" si="0"/>
        <v>3</v>
      </c>
      <c r="E31">
        <v>2022</v>
      </c>
      <c r="F31" s="6">
        <v>0</v>
      </c>
      <c r="G31" s="8">
        <v>1</v>
      </c>
      <c r="H31" s="6"/>
      <c r="K31" s="2"/>
      <c r="L31" s="2"/>
    </row>
    <row r="32" spans="1:16" x14ac:dyDescent="0.25">
      <c r="A32" s="4">
        <f t="shared" si="1"/>
        <v>11</v>
      </c>
      <c r="B32" s="4" t="s">
        <v>11</v>
      </c>
      <c r="C32" s="5">
        <v>285108.40000000002</v>
      </c>
      <c r="D32" s="4">
        <f t="shared" si="0"/>
        <v>4</v>
      </c>
      <c r="E32" s="4">
        <v>2022</v>
      </c>
      <c r="F32" s="5">
        <v>0</v>
      </c>
      <c r="G32" s="11">
        <v>1</v>
      </c>
      <c r="H32" s="5"/>
      <c r="K32" s="2"/>
      <c r="L32" s="2"/>
    </row>
    <row r="33" spans="1:12" x14ac:dyDescent="0.25">
      <c r="A33" s="4">
        <f t="shared" si="1"/>
        <v>11</v>
      </c>
      <c r="B33" s="4" t="s">
        <v>12</v>
      </c>
      <c r="C33" s="5">
        <v>12348</v>
      </c>
      <c r="D33" s="4">
        <f t="shared" si="0"/>
        <v>4</v>
      </c>
      <c r="E33" s="4">
        <v>2022</v>
      </c>
      <c r="F33" s="5">
        <v>0</v>
      </c>
      <c r="G33" s="11">
        <v>0.05</v>
      </c>
      <c r="H33" s="5"/>
      <c r="K33" s="2"/>
      <c r="L33" s="2"/>
    </row>
    <row r="34" spans="1:12" x14ac:dyDescent="0.25">
      <c r="A34" s="4">
        <f t="shared" si="1"/>
        <v>11</v>
      </c>
      <c r="B34" s="4" t="s">
        <v>13</v>
      </c>
      <c r="C34" s="5">
        <v>24000</v>
      </c>
      <c r="D34" s="4">
        <f t="shared" si="0"/>
        <v>4</v>
      </c>
      <c r="E34" s="4">
        <v>2022</v>
      </c>
      <c r="F34" s="5">
        <v>0</v>
      </c>
      <c r="G34" s="11">
        <v>1</v>
      </c>
      <c r="H34" s="5"/>
      <c r="K34" s="2"/>
      <c r="L34" s="2"/>
    </row>
    <row r="35" spans="1:12" x14ac:dyDescent="0.25">
      <c r="A35">
        <f t="shared" si="1"/>
        <v>12</v>
      </c>
      <c r="B35" t="s">
        <v>11</v>
      </c>
      <c r="C35" s="6">
        <v>285108.40000000002</v>
      </c>
      <c r="D35">
        <f t="shared" si="0"/>
        <v>5</v>
      </c>
      <c r="E35">
        <v>2022</v>
      </c>
      <c r="F35" s="6">
        <v>0</v>
      </c>
      <c r="G35" s="8">
        <v>1</v>
      </c>
      <c r="H35" s="6"/>
      <c r="K35" s="2"/>
      <c r="L35" s="2"/>
    </row>
    <row r="36" spans="1:12" x14ac:dyDescent="0.25">
      <c r="A36">
        <f t="shared" si="1"/>
        <v>12</v>
      </c>
      <c r="B36" t="s">
        <v>12</v>
      </c>
      <c r="C36" s="6">
        <v>12348</v>
      </c>
      <c r="D36">
        <f t="shared" si="0"/>
        <v>5</v>
      </c>
      <c r="E36">
        <v>2022</v>
      </c>
      <c r="F36" s="6">
        <v>0</v>
      </c>
      <c r="G36" s="8">
        <v>0.05</v>
      </c>
      <c r="H36" s="6"/>
      <c r="K36" s="2"/>
      <c r="L36" s="2"/>
    </row>
    <row r="37" spans="1:12" x14ac:dyDescent="0.25">
      <c r="A37">
        <f t="shared" si="1"/>
        <v>12</v>
      </c>
      <c r="B37" t="s">
        <v>13</v>
      </c>
      <c r="C37" s="6">
        <v>24000</v>
      </c>
      <c r="D37">
        <f t="shared" si="0"/>
        <v>5</v>
      </c>
      <c r="E37">
        <v>2022</v>
      </c>
      <c r="F37" s="6">
        <v>0</v>
      </c>
      <c r="G37" s="8">
        <v>1</v>
      </c>
      <c r="H37" s="6"/>
      <c r="K37" s="2"/>
      <c r="L37" s="2"/>
    </row>
    <row r="38" spans="1:12" x14ac:dyDescent="0.25">
      <c r="A38" s="4">
        <f t="shared" si="1"/>
        <v>13</v>
      </c>
      <c r="B38" s="4" t="s">
        <v>11</v>
      </c>
      <c r="C38" s="5">
        <v>285108.40000000002</v>
      </c>
      <c r="D38" s="4">
        <f t="shared" si="0"/>
        <v>6</v>
      </c>
      <c r="E38" s="4">
        <v>2022</v>
      </c>
      <c r="F38" s="5">
        <v>0</v>
      </c>
      <c r="G38" s="11">
        <v>1</v>
      </c>
      <c r="H38" s="5"/>
      <c r="K38" s="2"/>
      <c r="L38" s="2"/>
    </row>
    <row r="39" spans="1:12" x14ac:dyDescent="0.25">
      <c r="A39" s="4">
        <f t="shared" si="1"/>
        <v>13</v>
      </c>
      <c r="B39" s="4" t="s">
        <v>12</v>
      </c>
      <c r="C39" s="5">
        <v>12348</v>
      </c>
      <c r="D39" s="4">
        <f t="shared" si="0"/>
        <v>6</v>
      </c>
      <c r="E39" s="4">
        <v>2022</v>
      </c>
      <c r="F39" s="5">
        <v>15000</v>
      </c>
      <c r="G39" s="11">
        <v>0.05</v>
      </c>
      <c r="H39" s="5"/>
      <c r="K39" s="2"/>
      <c r="L39" s="2"/>
    </row>
    <row r="40" spans="1:12" x14ac:dyDescent="0.25">
      <c r="A40" s="4">
        <f t="shared" si="1"/>
        <v>13</v>
      </c>
      <c r="B40" s="4" t="s">
        <v>13</v>
      </c>
      <c r="C40" s="5">
        <v>24000</v>
      </c>
      <c r="D40" s="4">
        <f t="shared" si="0"/>
        <v>6</v>
      </c>
      <c r="E40" s="4">
        <v>2022</v>
      </c>
      <c r="F40" s="5">
        <v>0</v>
      </c>
      <c r="G40" s="11">
        <v>1</v>
      </c>
      <c r="H40" s="5"/>
      <c r="K40" s="2"/>
      <c r="L40" s="2"/>
    </row>
    <row r="41" spans="1:12" x14ac:dyDescent="0.25">
      <c r="A41">
        <f t="shared" si="1"/>
        <v>14</v>
      </c>
      <c r="B41" t="s">
        <v>11</v>
      </c>
      <c r="C41" s="6">
        <v>285108.40000000002</v>
      </c>
      <c r="D41">
        <f t="shared" si="0"/>
        <v>7</v>
      </c>
      <c r="E41">
        <v>2022</v>
      </c>
      <c r="F41" s="6">
        <v>0</v>
      </c>
      <c r="G41" s="8">
        <v>1</v>
      </c>
      <c r="H41" s="6"/>
      <c r="K41" s="2"/>
      <c r="L41" s="2"/>
    </row>
    <row r="42" spans="1:12" x14ac:dyDescent="0.25">
      <c r="A42">
        <f t="shared" si="1"/>
        <v>14</v>
      </c>
      <c r="B42" t="s">
        <v>12</v>
      </c>
      <c r="C42" s="6">
        <v>12348</v>
      </c>
      <c r="D42">
        <f t="shared" si="0"/>
        <v>7</v>
      </c>
      <c r="E42">
        <v>2022</v>
      </c>
      <c r="F42" s="6">
        <v>0</v>
      </c>
      <c r="G42" s="8">
        <v>0.05</v>
      </c>
      <c r="H42" s="6"/>
      <c r="K42" s="2"/>
      <c r="L42" s="2"/>
    </row>
    <row r="43" spans="1:12" x14ac:dyDescent="0.25">
      <c r="A43">
        <f t="shared" si="1"/>
        <v>14</v>
      </c>
      <c r="B43" t="s">
        <v>13</v>
      </c>
      <c r="C43" s="6">
        <v>24000</v>
      </c>
      <c r="D43">
        <f t="shared" si="0"/>
        <v>7</v>
      </c>
      <c r="E43">
        <v>2022</v>
      </c>
      <c r="F43" s="6">
        <v>0</v>
      </c>
      <c r="G43" s="8">
        <v>1</v>
      </c>
      <c r="H43" s="6"/>
      <c r="K43" s="2"/>
      <c r="L43" s="2"/>
    </row>
    <row r="44" spans="1:12" x14ac:dyDescent="0.25">
      <c r="F44" s="2"/>
      <c r="G44" s="2"/>
      <c r="H44" s="2"/>
      <c r="K44" s="2"/>
      <c r="L44" s="2"/>
    </row>
    <row r="45" spans="1:12" x14ac:dyDescent="0.25">
      <c r="K45" s="2"/>
      <c r="L45" s="2"/>
    </row>
    <row r="46" spans="1:12" x14ac:dyDescent="0.25">
      <c r="K46" s="2"/>
      <c r="L46" s="2"/>
    </row>
    <row r="47" spans="1:12" x14ac:dyDescent="0.25">
      <c r="K47" s="2"/>
      <c r="L47" s="2"/>
    </row>
  </sheetData>
  <mergeCells count="2">
    <mergeCell ref="J13:L16"/>
    <mergeCell ref="J19:L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Peterson, Zhenia (DOT)</dc:creator>
  <cp:lastModifiedBy>Keirn, Frank R (DOT)</cp:lastModifiedBy>
  <dcterms:created xsi:type="dcterms:W3CDTF">2023-11-27T17:45:33Z</dcterms:created>
  <dcterms:modified xsi:type="dcterms:W3CDTF">2026-03-18T00:49:59Z</dcterms:modified>
</cp:coreProperties>
</file>