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alaska-my.sharepoint.com/personal/rebecca_garrett_alaska_gov/Documents/Desktop/Safe Ice Roads for Alaska Applications/2026 Templates/"/>
    </mc:Choice>
  </mc:AlternateContent>
  <xr:revisionPtr revIDLastSave="246" documentId="10_ncr:200_{3632780E-70AD-46F5-8705-A79AEB663EE2}" xr6:coauthVersionLast="47" xr6:coauthVersionMax="47" xr10:uidLastSave="{2680F094-2681-4B1A-9FD4-E22036CE273D}"/>
  <bookViews>
    <workbookView xWindow="-120" yWindow="-120" windowWidth="29040" windowHeight="15720" activeTab="6" xr2:uid="{F1267A96-06A9-4FF6-B23D-2A0D4FC5B087}"/>
  </bookViews>
  <sheets>
    <sheet name="ReferenceValues" sheetId="11" r:id="rId1"/>
    <sheet name="Labor" sheetId="1" r:id="rId2"/>
    <sheet name="Equipment" sheetId="10" r:id="rId3"/>
    <sheet name="Commodities" sheetId="9" r:id="rId4"/>
    <sheet name="Contractual" sheetId="13" r:id="rId5"/>
    <sheet name="Contract Tracking" sheetId="12" r:id="rId6"/>
    <sheet name="Summary" sheetId="3" r:id="rId7"/>
    <sheet name="Sheet6" sheetId="6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10" l="1"/>
  <c r="L38" i="13"/>
  <c r="C7" i="3" s="1"/>
  <c r="G34" i="12"/>
  <c r="I34" i="12" s="1"/>
  <c r="F34" i="12"/>
  <c r="E34" i="12"/>
  <c r="G33" i="12"/>
  <c r="I33" i="12" s="1"/>
  <c r="F33" i="12"/>
  <c r="E33" i="12"/>
  <c r="G32" i="12"/>
  <c r="I32" i="12" s="1"/>
  <c r="F32" i="12"/>
  <c r="E32" i="12"/>
  <c r="G31" i="12"/>
  <c r="I31" i="12" s="1"/>
  <c r="F31" i="12"/>
  <c r="E31" i="12"/>
  <c r="G30" i="12"/>
  <c r="I30" i="12" s="1"/>
  <c r="F30" i="12"/>
  <c r="E30" i="12"/>
  <c r="G29" i="12"/>
  <c r="I29" i="12" s="1"/>
  <c r="F29" i="12"/>
  <c r="E29" i="12"/>
  <c r="G28" i="12"/>
  <c r="I28" i="12" s="1"/>
  <c r="F28" i="12"/>
  <c r="E28" i="12"/>
  <c r="G27" i="12"/>
  <c r="I27" i="12" s="1"/>
  <c r="F27" i="12"/>
  <c r="E27" i="12"/>
  <c r="G26" i="12"/>
  <c r="I26" i="12" s="1"/>
  <c r="F26" i="12"/>
  <c r="E26" i="12"/>
  <c r="G25" i="12"/>
  <c r="I25" i="12" s="1"/>
  <c r="F25" i="12"/>
  <c r="E25" i="12"/>
  <c r="G24" i="12"/>
  <c r="I24" i="12" s="1"/>
  <c r="F24" i="12"/>
  <c r="E24" i="12"/>
  <c r="G23" i="12"/>
  <c r="I23" i="12" s="1"/>
  <c r="F23" i="12"/>
  <c r="E23" i="12"/>
  <c r="G22" i="12"/>
  <c r="I22" i="12" s="1"/>
  <c r="F22" i="12"/>
  <c r="E22" i="12"/>
  <c r="G21" i="12"/>
  <c r="I21" i="12" s="1"/>
  <c r="F21" i="12"/>
  <c r="E21" i="12"/>
  <c r="G20" i="12"/>
  <c r="I20" i="12" s="1"/>
  <c r="F20" i="12"/>
  <c r="E20" i="12"/>
  <c r="G19" i="12"/>
  <c r="I19" i="12" s="1"/>
  <c r="F19" i="12"/>
  <c r="E19" i="12"/>
  <c r="G18" i="12"/>
  <c r="I18" i="12" s="1"/>
  <c r="F18" i="12"/>
  <c r="E18" i="12"/>
  <c r="G17" i="12"/>
  <c r="I17" i="12" s="1"/>
  <c r="F17" i="12"/>
  <c r="E17" i="12"/>
  <c r="G16" i="12"/>
  <c r="I16" i="12" s="1"/>
  <c r="F16" i="12"/>
  <c r="E16" i="12"/>
  <c r="G15" i="12"/>
  <c r="I15" i="12" s="1"/>
  <c r="F15" i="12"/>
  <c r="E15" i="12"/>
  <c r="G14" i="12"/>
  <c r="I14" i="12" s="1"/>
  <c r="F14" i="12"/>
  <c r="E14" i="12"/>
  <c r="G13" i="12"/>
  <c r="I13" i="12" s="1"/>
  <c r="F13" i="12"/>
  <c r="E13" i="12"/>
  <c r="G12" i="12"/>
  <c r="I12" i="12" s="1"/>
  <c r="F12" i="12"/>
  <c r="E12" i="12"/>
  <c r="G11" i="12"/>
  <c r="I11" i="12" s="1"/>
  <c r="F11" i="12"/>
  <c r="E11" i="12"/>
  <c r="G10" i="12"/>
  <c r="I10" i="12" s="1"/>
  <c r="F10" i="12"/>
  <c r="E10" i="12"/>
  <c r="G9" i="12"/>
  <c r="I9" i="12" s="1"/>
  <c r="F9" i="12"/>
  <c r="E9" i="12"/>
  <c r="G8" i="12"/>
  <c r="I8" i="12" s="1"/>
  <c r="F8" i="12"/>
  <c r="E8" i="12"/>
  <c r="G7" i="12"/>
  <c r="I7" i="12" s="1"/>
  <c r="F7" i="12"/>
  <c r="E7" i="12"/>
  <c r="G6" i="12"/>
  <c r="I6" i="12" s="1"/>
  <c r="F6" i="12"/>
  <c r="E6" i="12"/>
  <c r="G5" i="12"/>
  <c r="I5" i="12" s="1"/>
  <c r="F5" i="12"/>
  <c r="E5" i="12"/>
  <c r="G4" i="12"/>
  <c r="I4" i="12" s="1"/>
  <c r="F4" i="12"/>
  <c r="E4" i="12"/>
  <c r="G3" i="12"/>
  <c r="I3" i="12" s="1"/>
  <c r="F3" i="12"/>
  <c r="E3" i="12"/>
  <c r="F2" i="12"/>
  <c r="G2" i="12"/>
  <c r="I2" i="12" s="1"/>
  <c r="E2" i="12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J8" i="12" l="1"/>
  <c r="J20" i="12"/>
  <c r="H7" i="12"/>
  <c r="H13" i="12"/>
  <c r="H4" i="12"/>
  <c r="H10" i="12"/>
  <c r="H16" i="12"/>
  <c r="H22" i="12"/>
  <c r="J6" i="12"/>
  <c r="H12" i="12"/>
  <c r="J18" i="12"/>
  <c r="J24" i="12"/>
  <c r="H26" i="12"/>
  <c r="H19" i="12"/>
  <c r="H25" i="12"/>
  <c r="H14" i="12"/>
  <c r="J30" i="12"/>
  <c r="H31" i="12"/>
  <c r="H28" i="12"/>
  <c r="J5" i="12"/>
  <c r="J11" i="12"/>
  <c r="H17" i="12"/>
  <c r="J23" i="12"/>
  <c r="H29" i="12"/>
  <c r="H34" i="12"/>
  <c r="J4" i="12"/>
  <c r="J10" i="12"/>
  <c r="J16" i="12"/>
  <c r="J22" i="12"/>
  <c r="J28" i="12"/>
  <c r="J34" i="12"/>
  <c r="J19" i="12"/>
  <c r="J3" i="12"/>
  <c r="H9" i="12"/>
  <c r="J15" i="12"/>
  <c r="H21" i="12"/>
  <c r="J27" i="12"/>
  <c r="H33" i="12"/>
  <c r="J25" i="12"/>
  <c r="J7" i="12"/>
  <c r="J13" i="12"/>
  <c r="J31" i="12"/>
  <c r="J32" i="12"/>
  <c r="H8" i="12"/>
  <c r="H20" i="12"/>
  <c r="H32" i="12"/>
  <c r="J2" i="12"/>
  <c r="J14" i="12"/>
  <c r="J26" i="12"/>
  <c r="J29" i="12"/>
  <c r="J9" i="12"/>
  <c r="J33" i="12"/>
  <c r="H11" i="12"/>
  <c r="H23" i="12"/>
  <c r="H3" i="12"/>
  <c r="H30" i="12"/>
  <c r="J12" i="12"/>
  <c r="H5" i="12"/>
  <c r="J17" i="12"/>
  <c r="J21" i="12"/>
  <c r="H6" i="12"/>
  <c r="H15" i="12"/>
  <c r="H18" i="12"/>
  <c r="H24" i="12"/>
  <c r="H27" i="12"/>
  <c r="H2" i="12"/>
  <c r="C5" i="3"/>
  <c r="N37" i="9" l="1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C6" i="3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70" i="1" l="1"/>
  <c r="N38" i="9"/>
  <c r="C4" i="3"/>
  <c r="C9" i="3" s="1"/>
  <c r="C11" i="3" l="1"/>
  <c r="C10" i="3"/>
  <c r="C1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C85B973-C48C-4D41-B624-8D129B602BC4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<sst xmlns="http://schemas.openxmlformats.org/spreadsheetml/2006/main" count="201" uniqueCount="127">
  <si>
    <t>to</t>
  </si>
  <si>
    <t>Total Labor Cost (Automatic Calculation)</t>
  </si>
  <si>
    <t>Date</t>
  </si>
  <si>
    <t xml:space="preserve">Total Eligible Costs Incurred: </t>
  </si>
  <si>
    <t>FOR DOT&amp;PF OFFICE ONLY</t>
  </si>
  <si>
    <t>Activity</t>
  </si>
  <si>
    <t>Phase</t>
  </si>
  <si>
    <t>Template</t>
  </si>
  <si>
    <t>Object</t>
  </si>
  <si>
    <t>Amount</t>
  </si>
  <si>
    <t>Program Code</t>
  </si>
  <si>
    <t>Fund Profile</t>
  </si>
  <si>
    <t>Vendor #</t>
  </si>
  <si>
    <t>Please Select Entity</t>
  </si>
  <si>
    <t>SNOWMACHINE TRAILS GRANT PROGRAM</t>
  </si>
  <si>
    <t xml:space="preserve">Use the form below to detail the costs incurred and seeking reimbursement for labor and/or services.
</t>
  </si>
  <si>
    <t>Date Range</t>
  </si>
  <si>
    <t>Trail</t>
  </si>
  <si>
    <t>Fee per Hour/per Service</t>
  </si>
  <si>
    <t>Hours Needed/Services Needed to be Completed</t>
  </si>
  <si>
    <t>Brief Description</t>
  </si>
  <si>
    <t>Labor and Services</t>
  </si>
  <si>
    <t>Total Costs:</t>
  </si>
  <si>
    <t>Total Cost (Automatic Calculation)</t>
  </si>
  <si>
    <t>COMMODITIES</t>
  </si>
  <si>
    <t>Commodities</t>
  </si>
  <si>
    <t>Reimbursement Total</t>
  </si>
  <si>
    <t>Big Lake Trails Inc.</t>
  </si>
  <si>
    <t>Caribou Hills Cabin Hoppers</t>
  </si>
  <si>
    <t>Curry Ridge Riders</t>
  </si>
  <si>
    <t>Denali Highway Trail Club</t>
  </si>
  <si>
    <t>Denali Snowcat Services</t>
  </si>
  <si>
    <t>Friends of West Susitna</t>
  </si>
  <si>
    <t>Hatchers Pass</t>
  </si>
  <si>
    <t>Trail Mix Inc.</t>
  </si>
  <si>
    <t>Lake Louise Snowmachine Club</t>
  </si>
  <si>
    <t>Lower Susitna Drainage Association</t>
  </si>
  <si>
    <t>Midvalley Trails Club</t>
  </si>
  <si>
    <t>Montana Creek Motor Mushers</t>
  </si>
  <si>
    <t>Snomads</t>
  </si>
  <si>
    <t>Willow Trails Committee</t>
  </si>
  <si>
    <t>Petersville Community Non-Profit Corp</t>
  </si>
  <si>
    <t>Please Select Grooming Pool Area</t>
  </si>
  <si>
    <t>Big Lake Area</t>
  </si>
  <si>
    <t>Caribou Hills North</t>
  </si>
  <si>
    <t>Caribou Hills South</t>
  </si>
  <si>
    <t>Chena Area</t>
  </si>
  <si>
    <t>Denali Highway</t>
  </si>
  <si>
    <t>Hatcher Pass Management Area</t>
  </si>
  <si>
    <t>Juneau Area</t>
  </si>
  <si>
    <t>Lake Louise Area</t>
  </si>
  <si>
    <t>Lower Susitna-Yantna Area Trails</t>
  </si>
  <si>
    <t>Mid Susitna Valley Trails</t>
  </si>
  <si>
    <t>Peterville Area Trails</t>
  </si>
  <si>
    <t>Willow Area</t>
  </si>
  <si>
    <t>Please Select Activity Type</t>
  </si>
  <si>
    <t>Labor</t>
  </si>
  <si>
    <t>Service</t>
  </si>
  <si>
    <t>Item</t>
  </si>
  <si>
    <t>Back Up Documentation</t>
  </si>
  <si>
    <t>Cost/Per</t>
  </si>
  <si>
    <t># of Units</t>
  </si>
  <si>
    <t xml:space="preserve">Labor </t>
  </si>
  <si>
    <t>Equipment</t>
  </si>
  <si>
    <t>Operator</t>
  </si>
  <si>
    <t>Equipment Used</t>
  </si>
  <si>
    <t>Hourly Rate
(Auto-Fills)</t>
  </si>
  <si>
    <t>Description of Work</t>
  </si>
  <si>
    <t>Total Equipment Cost
(Auto-Calculates)</t>
  </si>
  <si>
    <t>Please Select Equipment</t>
  </si>
  <si>
    <t>Total</t>
  </si>
  <si>
    <t>Please Select Category</t>
  </si>
  <si>
    <t>Snow Cat Operator</t>
  </si>
  <si>
    <t>Administration</t>
  </si>
  <si>
    <t>General Laborer</t>
  </si>
  <si>
    <t>Snowmachine Operator</t>
  </si>
  <si>
    <t>Equpiment</t>
  </si>
  <si>
    <t>NICRA/DeMinimis</t>
  </si>
  <si>
    <t>00/00/26</t>
  </si>
  <si>
    <t>Contact ID</t>
  </si>
  <si>
    <t>Contractor Name</t>
  </si>
  <si>
    <t>Total Contract</t>
  </si>
  <si>
    <t>Total Paid to Date</t>
  </si>
  <si>
    <t>Remaining Balance</t>
  </si>
  <si>
    <t>MTDC Eligible</t>
  </si>
  <si>
    <t>MTDC Used to Date</t>
  </si>
  <si>
    <t>Remaining MTDC Eligible</t>
  </si>
  <si>
    <t>De Minimis Earned</t>
  </si>
  <si>
    <t>De Minimis Remaining</t>
  </si>
  <si>
    <t>2026SnowDogs</t>
  </si>
  <si>
    <t>Snow Dogs</t>
  </si>
  <si>
    <t>Date Billed</t>
  </si>
  <si>
    <t>Invoice and proof of payment</t>
  </si>
  <si>
    <t xml:space="preserve">Total Cost </t>
  </si>
  <si>
    <t>1/1/2027 - 1/31/2027</t>
  </si>
  <si>
    <t>Contractual</t>
  </si>
  <si>
    <t>HOLD</t>
  </si>
  <si>
    <t>Manual calculation per award</t>
  </si>
  <si>
    <t>2026snowdogs</t>
  </si>
  <si>
    <t>SUMMARY OF COSTS: LABOR, SERVICES, COMMODITIES, AND CONTRACTUAL</t>
  </si>
  <si>
    <t>SUMMARY ONLY - Automatically Populated from Other Sheets</t>
  </si>
  <si>
    <t xml:space="preserve">Date  </t>
  </si>
  <si>
    <t>Employee</t>
  </si>
  <si>
    <t>Hard Worker</t>
  </si>
  <si>
    <t>REIMBURSEMENT REQUEST LABOR</t>
  </si>
  <si>
    <t xml:space="preserve">Use the form below to detail the costs incurred and seeking reimbursement for Equipment
</t>
  </si>
  <si>
    <t xml:space="preserve">Hours/Day Operated </t>
  </si>
  <si>
    <t xml:space="preserve">Use the form below to detail the costs incurred and seeking reimbursement for commodities.
</t>
  </si>
  <si>
    <t>Wooden stakes</t>
  </si>
  <si>
    <t>Stakes to be used as trail markers</t>
  </si>
  <si>
    <t>CONTRACTS</t>
  </si>
  <si>
    <t>REIMBURSEMENT REQUEST CONTRACTS</t>
  </si>
  <si>
    <t>REIMBURSEMENT REQUEST COMMODITIES</t>
  </si>
  <si>
    <t>REIMBURSEMENT REQUEST EQUIPMENT</t>
  </si>
  <si>
    <t>Awardee:</t>
  </si>
  <si>
    <t>Awardee</t>
  </si>
  <si>
    <t>SIRA GRANT PROGRAM</t>
  </si>
  <si>
    <t>Federal Dollar Amount 90.97%</t>
  </si>
  <si>
    <t>Total Match 9.03%</t>
  </si>
  <si>
    <t>Reimbursement requests should be sent to Rebecca Garrett at rebecca.garrett@alaska.gov, dot.iceroads@alaska.gov and Hazel Cristobal at hazel.cristobal@alaska.gov</t>
  </si>
  <si>
    <t>Plowing</t>
  </si>
  <si>
    <t>Icy Road MP 110 to 120</t>
  </si>
  <si>
    <t>SIRA REIMBURSEMENT PROGRAM</t>
  </si>
  <si>
    <t>Icy road</t>
  </si>
  <si>
    <t>Champion 746H</t>
  </si>
  <si>
    <t>Grading</t>
  </si>
  <si>
    <t>Place trail markers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</si>
</sst>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F800]dddd\,\ mmmm\ dd\,\ yyyy"/>
    <numFmt numFmtId="165" formatCode="_(&quot;$&quot;* #,##0_);_(&quot;$&quot;* \(#,##0\);_(&quot;$&quot;* &quot;-&quot;??_);_(@_)"/>
  </numFmts>
  <fonts count="26">
    <font>
      <sz val="11"/>
      <color theme="1"/>
      <name val="Arial Unicode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Arial Unicode MS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i/>
      <sz val="16"/>
      <color theme="0"/>
      <name val="Calibri"/>
      <family val="2"/>
    </font>
    <font>
      <sz val="11"/>
      <color theme="1"/>
      <name val="Calibri"/>
      <family val="2"/>
    </font>
    <font>
      <b/>
      <sz val="20"/>
      <color theme="0"/>
      <name val="Calibri"/>
      <family val="2"/>
    </font>
    <font>
      <i/>
      <sz val="11"/>
      <color theme="1"/>
      <name val="Calibri"/>
      <family val="2"/>
    </font>
    <font>
      <b/>
      <sz val="20"/>
      <color theme="0"/>
      <name val="Aptos"/>
      <family val="2"/>
    </font>
    <font>
      <b/>
      <i/>
      <sz val="20"/>
      <color theme="0"/>
      <name val="Aptos"/>
      <family val="2"/>
    </font>
    <font>
      <b/>
      <sz val="14"/>
      <color theme="1"/>
      <name val="Aptos"/>
      <family val="2"/>
    </font>
    <font>
      <i/>
      <sz val="14"/>
      <color theme="1"/>
      <name val="Aptos"/>
      <family val="2"/>
    </font>
    <font>
      <b/>
      <sz val="14"/>
      <color theme="0"/>
      <name val="Aptos"/>
      <family val="2"/>
    </font>
    <font>
      <sz val="14"/>
      <color theme="1"/>
      <name val="Aptos"/>
      <family val="2"/>
    </font>
    <font>
      <sz val="11"/>
      <color theme="1"/>
      <name val="Aptos"/>
      <family val="2"/>
    </font>
    <font>
      <i/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Aptos Display"/>
      <family val="2"/>
    </font>
    <font>
      <sz val="11"/>
      <color theme="1"/>
      <name val="Aptos Display"/>
      <family val="2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FF0000"/>
      <name val="Aptos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5DCE3"/>
        <bgColor indexed="64"/>
      </patternFill>
    </fill>
    <fill>
      <patternFill patternType="solid">
        <fgColor rgb="FF333E4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</cellStyleXfs>
  <cellXfs count="174">
    <xf numFmtId="0" fontId="0" fillId="0" borderId="0" xfId="0"/>
    <xf numFmtId="0" fontId="8" fillId="0" borderId="0" xfId="0" applyFont="1"/>
    <xf numFmtId="0" fontId="6" fillId="2" borderId="2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0" fillId="0" borderId="0" xfId="0" applyFont="1"/>
    <xf numFmtId="164" fontId="16" fillId="0" borderId="6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7" fillId="0" borderId="0" xfId="0" applyFont="1"/>
    <xf numFmtId="0" fontId="0" fillId="3" borderId="0" xfId="0" applyFill="1"/>
    <xf numFmtId="0" fontId="17" fillId="3" borderId="0" xfId="0" applyFont="1" applyFill="1"/>
    <xf numFmtId="0" fontId="18" fillId="0" borderId="10" xfId="0" applyFont="1" applyBorder="1" applyAlignment="1" applyProtection="1">
      <alignment horizontal="center" vertical="center"/>
      <protection locked="0"/>
    </xf>
    <xf numFmtId="44" fontId="17" fillId="0" borderId="18" xfId="0" applyNumberFormat="1" applyFont="1" applyBorder="1" applyAlignment="1">
      <alignment horizontal="right" vertical="center"/>
    </xf>
    <xf numFmtId="0" fontId="18" fillId="0" borderId="27" xfId="0" applyFont="1" applyBorder="1" applyAlignment="1" applyProtection="1">
      <alignment horizontal="center" vertical="center"/>
      <protection locked="0"/>
    </xf>
    <xf numFmtId="44" fontId="17" fillId="0" borderId="16" xfId="0" applyNumberFormat="1" applyFont="1" applyBorder="1" applyAlignment="1">
      <alignment horizontal="right" vertical="center"/>
    </xf>
    <xf numFmtId="44" fontId="19" fillId="0" borderId="19" xfId="0" applyNumberFormat="1" applyFont="1" applyBorder="1" applyAlignment="1">
      <alignment vertical="center"/>
    </xf>
    <xf numFmtId="0" fontId="5" fillId="3" borderId="0" xfId="0" applyFont="1" applyFill="1" applyAlignment="1">
      <alignment horizontal="right" vertical="center"/>
    </xf>
    <xf numFmtId="44" fontId="6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0" fillId="0" borderId="10" xfId="0" applyFont="1" applyBorder="1" applyAlignment="1">
      <alignment horizontal="center" wrapText="1"/>
    </xf>
    <xf numFmtId="0" fontId="21" fillId="0" borderId="0" xfId="2"/>
    <xf numFmtId="44" fontId="0" fillId="0" borderId="0" xfId="3" applyFont="1"/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 wrapText="1"/>
    </xf>
    <xf numFmtId="165" fontId="22" fillId="0" borderId="0" xfId="1" applyNumberFormat="1" applyFont="1" applyAlignment="1">
      <alignment horizontal="left" wrapText="1"/>
    </xf>
    <xf numFmtId="165" fontId="2" fillId="0" borderId="0" xfId="1" applyNumberFormat="1" applyFont="1"/>
    <xf numFmtId="165" fontId="0" fillId="0" borderId="0" xfId="1" applyNumberFormat="1" applyFont="1"/>
    <xf numFmtId="165" fontId="2" fillId="0" borderId="0" xfId="0" applyNumberFormat="1" applyFont="1"/>
    <xf numFmtId="0" fontId="23" fillId="0" borderId="0" xfId="0" applyFont="1"/>
    <xf numFmtId="165" fontId="23" fillId="0" borderId="0" xfId="1" applyNumberFormat="1" applyFont="1"/>
    <xf numFmtId="165" fontId="23" fillId="0" borderId="0" xfId="0" applyNumberFormat="1" applyFont="1"/>
    <xf numFmtId="14" fontId="23" fillId="0" borderId="0" xfId="0" applyNumberFormat="1" applyFont="1"/>
    <xf numFmtId="164" fontId="16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24" fillId="0" borderId="29" xfId="0" applyFont="1" applyBorder="1" applyAlignment="1" applyProtection="1">
      <alignment horizontal="center" vertical="center"/>
      <protection locked="0"/>
    </xf>
    <xf numFmtId="44" fontId="24" fillId="0" borderId="29" xfId="1" applyFont="1" applyBorder="1" applyAlignment="1" applyProtection="1">
      <alignment horizontal="center" vertical="center"/>
      <protection locked="0"/>
    </xf>
    <xf numFmtId="2" fontId="24" fillId="0" borderId="29" xfId="0" applyNumberFormat="1" applyFont="1" applyBorder="1" applyAlignment="1" applyProtection="1">
      <alignment horizontal="right" vertical="center"/>
      <protection locked="0"/>
    </xf>
    <xf numFmtId="44" fontId="24" fillId="0" borderId="30" xfId="0" applyNumberFormat="1" applyFont="1" applyBorder="1" applyAlignment="1">
      <alignment horizontal="righ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44" fontId="1" fillId="0" borderId="10" xfId="1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 applyProtection="1">
      <alignment horizontal="right" vertical="center"/>
      <protection locked="0"/>
    </xf>
    <xf numFmtId="44" fontId="1" fillId="0" borderId="18" xfId="0" applyNumberFormat="1" applyFont="1" applyBorder="1" applyAlignment="1">
      <alignment horizontal="right" vertical="center"/>
    </xf>
    <xf numFmtId="0" fontId="1" fillId="0" borderId="27" xfId="0" applyFont="1" applyBorder="1" applyAlignment="1" applyProtection="1">
      <alignment horizontal="center" vertical="center"/>
      <protection locked="0"/>
    </xf>
    <xf numFmtId="44" fontId="1" fillId="0" borderId="27" xfId="1" applyFont="1" applyBorder="1" applyAlignment="1" applyProtection="1">
      <alignment horizontal="center" vertical="center"/>
      <protection locked="0"/>
    </xf>
    <xf numFmtId="2" fontId="1" fillId="0" borderId="27" xfId="0" applyNumberFormat="1" applyFont="1" applyBorder="1" applyAlignment="1" applyProtection="1">
      <alignment horizontal="right" vertical="center"/>
      <protection locked="0"/>
    </xf>
    <xf numFmtId="44" fontId="1" fillId="0" borderId="16" xfId="0" applyNumberFormat="1" applyFont="1" applyBorder="1" applyAlignment="1">
      <alignment horizontal="right" vertical="center"/>
    </xf>
    <xf numFmtId="44" fontId="22" fillId="0" borderId="19" xfId="0" applyNumberFormat="1" applyFont="1" applyBorder="1" applyAlignment="1">
      <alignment vertical="center"/>
    </xf>
    <xf numFmtId="44" fontId="23" fillId="0" borderId="10" xfId="1" applyFont="1" applyBorder="1"/>
    <xf numFmtId="0" fontId="23" fillId="0" borderId="10" xfId="0" applyFont="1" applyBorder="1" applyProtection="1">
      <protection locked="0"/>
    </xf>
    <xf numFmtId="0" fontId="23" fillId="0" borderId="10" xfId="0" applyFont="1" applyBorder="1"/>
    <xf numFmtId="44" fontId="1" fillId="0" borderId="10" xfId="1" applyFont="1" applyBorder="1"/>
    <xf numFmtId="0" fontId="1" fillId="0" borderId="10" xfId="0" applyFont="1" applyBorder="1" applyProtection="1">
      <protection locked="0"/>
    </xf>
    <xf numFmtId="0" fontId="1" fillId="0" borderId="10" xfId="0" applyFont="1" applyBorder="1"/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4" fontId="24" fillId="0" borderId="35" xfId="0" applyNumberFormat="1" applyFont="1" applyBorder="1" applyAlignment="1" applyProtection="1">
      <alignment horizontal="center" vertical="center"/>
      <protection locked="0"/>
    </xf>
    <xf numFmtId="14" fontId="24" fillId="0" borderId="36" xfId="0" applyNumberFormat="1" applyFont="1" applyBorder="1" applyAlignment="1" applyProtection="1">
      <alignment horizontal="center" vertical="center"/>
      <protection locked="0"/>
    </xf>
    <xf numFmtId="14" fontId="1" fillId="0" borderId="35" xfId="0" applyNumberFormat="1" applyFont="1" applyBorder="1" applyAlignment="1" applyProtection="1">
      <alignment horizontal="center" vertical="center"/>
      <protection locked="0"/>
    </xf>
    <xf numFmtId="14" fontId="1" fillId="0" borderId="36" xfId="0" applyNumberFormat="1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3" fillId="2" borderId="8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4" fontId="16" fillId="0" borderId="6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3" fillId="0" borderId="3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14" fontId="24" fillId="0" borderId="28" xfId="0" applyNumberFormat="1" applyFont="1" applyBorder="1" applyAlignment="1" applyProtection="1">
      <alignment horizontal="center" vertical="center"/>
      <protection locked="0"/>
    </xf>
    <xf numFmtId="0" fontId="24" fillId="0" borderId="29" xfId="0" applyFont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3" fillId="2" borderId="4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3" borderId="4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164" fontId="16" fillId="0" borderId="6" xfId="0" applyNumberFormat="1" applyFont="1" applyBorder="1" applyAlignment="1">
      <alignment horizontal="center" vertical="center"/>
    </xf>
    <xf numFmtId="14" fontId="23" fillId="0" borderId="11" xfId="0" applyNumberFormat="1" applyFont="1" applyBorder="1" applyAlignment="1" applyProtection="1">
      <alignment horizontal="center"/>
      <protection locked="0"/>
    </xf>
    <xf numFmtId="0" fontId="23" fillId="0" borderId="13" xfId="0" applyFont="1" applyBorder="1" applyAlignment="1" applyProtection="1">
      <alignment horizontal="center"/>
      <protection locked="0"/>
    </xf>
    <xf numFmtId="0" fontId="23" fillId="0" borderId="11" xfId="0" applyFont="1" applyBorder="1" applyAlignment="1" applyProtection="1">
      <alignment horizontal="center"/>
      <protection locked="0"/>
    </xf>
    <xf numFmtId="0" fontId="23" fillId="0" borderId="12" xfId="0" applyFont="1" applyBorder="1" applyAlignment="1" applyProtection="1">
      <alignment horizontal="center"/>
      <protection locked="0"/>
    </xf>
    <xf numFmtId="0" fontId="23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22" fillId="2" borderId="11" xfId="0" applyFont="1" applyFill="1" applyBorder="1" applyAlignment="1">
      <alignment horizontal="right"/>
    </xf>
    <xf numFmtId="0" fontId="22" fillId="2" borderId="12" xfId="0" applyFont="1" applyFill="1" applyBorder="1" applyAlignment="1">
      <alignment horizontal="right"/>
    </xf>
    <xf numFmtId="0" fontId="22" fillId="2" borderId="13" xfId="0" applyFont="1" applyFill="1" applyBorder="1" applyAlignment="1">
      <alignment horizontal="right"/>
    </xf>
    <xf numFmtId="0" fontId="25" fillId="0" borderId="34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14" fontId="25" fillId="0" borderId="35" xfId="0" applyNumberFormat="1" applyFont="1" applyBorder="1" applyAlignment="1" applyProtection="1">
      <alignment horizontal="center" vertical="center"/>
      <protection locked="0"/>
    </xf>
    <xf numFmtId="14" fontId="25" fillId="0" borderId="36" xfId="0" applyNumberFormat="1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14" fontId="18" fillId="0" borderId="35" xfId="0" applyNumberFormat="1" applyFont="1" applyBorder="1" applyAlignment="1" applyProtection="1">
      <alignment horizontal="center" vertical="center"/>
      <protection locked="0"/>
    </xf>
    <xf numFmtId="14" fontId="18" fillId="0" borderId="36" xfId="0" applyNumberFormat="1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8" fillId="0" borderId="34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4" fontId="17" fillId="0" borderId="35" xfId="0" applyNumberFormat="1" applyFont="1" applyBorder="1" applyAlignment="1" applyProtection="1">
      <alignment horizontal="center" vertical="center"/>
      <protection locked="0"/>
    </xf>
    <xf numFmtId="14" fontId="17" fillId="0" borderId="36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right" vertical="center"/>
    </xf>
    <xf numFmtId="44" fontId="6" fillId="0" borderId="10" xfId="1" applyFont="1" applyBorder="1" applyAlignment="1">
      <alignment horizontal="center" vertical="center"/>
    </xf>
    <xf numFmtId="44" fontId="6" fillId="0" borderId="11" xfId="1" applyFont="1" applyBorder="1" applyAlignment="1">
      <alignment horizontal="center" vertical="center"/>
    </xf>
    <xf numFmtId="44" fontId="3" fillId="0" borderId="10" xfId="0" applyNumberFormat="1" applyFont="1" applyBorder="1" applyAlignment="1">
      <alignment horizontal="center"/>
    </xf>
    <xf numFmtId="44" fontId="3" fillId="0" borderId="18" xfId="0" applyNumberFormat="1" applyFont="1" applyBorder="1" applyAlignment="1">
      <alignment horizontal="center"/>
    </xf>
    <xf numFmtId="44" fontId="6" fillId="0" borderId="12" xfId="1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44" fontId="3" fillId="0" borderId="11" xfId="1" applyFont="1" applyBorder="1" applyAlignment="1">
      <alignment horizontal="center" vertical="center"/>
    </xf>
    <xf numFmtId="44" fontId="3" fillId="0" borderId="12" xfId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2" borderId="14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44" fontId="3" fillId="0" borderId="10" xfId="1" applyFont="1" applyBorder="1" applyAlignment="1">
      <alignment horizontal="center" vertical="center"/>
    </xf>
  </cellXfs>
  <cellStyles count="4">
    <cellStyle name="Currency" xfId="1" builtinId="4"/>
    <cellStyle name="Currency 2" xfId="3" xr:uid="{299F4B20-381C-427A-B558-11FB23C79876}"/>
    <cellStyle name="Normal" xfId="0" builtinId="0"/>
    <cellStyle name="Normal 2" xfId="2" xr:uid="{50E236CA-73A9-4FB8-8814-D6C61DB15402}"/>
  </cellStyles>
  <dxfs count="0"/>
  <tableStyles count="0" defaultTableStyle="TableStyleMedium2" defaultPivotStyle="PivotStyleLight16"/>
  <colors>
    <mruColors>
      <color rgb="FF333E4F"/>
      <color rgb="FFD5D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4EB8-4B29-4E08-B49F-D5F3A19C79E1}">
  <sheetPr>
    <tabColor rgb="FFC00000"/>
  </sheetPr>
  <dimension ref="A1:B27"/>
  <sheetViews>
    <sheetView workbookViewId="0">
      <selection activeCell="A10" sqref="A10"/>
    </sheetView>
  </sheetViews>
  <sheetFormatPr defaultColWidth="9" defaultRowHeight="14.4"/>
  <cols>
    <col min="1" max="1" width="30.09765625" style="26" customWidth="1"/>
    <col min="2" max="16384" width="9" style="26"/>
  </cols>
  <sheetData>
    <row r="1" spans="1:2">
      <c r="A1" s="26" t="s">
        <v>71</v>
      </c>
      <c r="B1" s="27">
        <v>0</v>
      </c>
    </row>
    <row r="2" spans="1:2">
      <c r="A2" s="26" t="s">
        <v>72</v>
      </c>
      <c r="B2" s="27">
        <v>0</v>
      </c>
    </row>
    <row r="3" spans="1:2">
      <c r="A3" s="26" t="s">
        <v>73</v>
      </c>
      <c r="B3" s="27">
        <v>0</v>
      </c>
    </row>
    <row r="4" spans="1:2">
      <c r="A4" s="26" t="s">
        <v>74</v>
      </c>
      <c r="B4" s="27">
        <v>0</v>
      </c>
    </row>
    <row r="5" spans="1:2">
      <c r="A5" s="26" t="s">
        <v>75</v>
      </c>
      <c r="B5" s="27">
        <v>0</v>
      </c>
    </row>
    <row r="6" spans="1:2">
      <c r="A6" s="26" t="s">
        <v>69</v>
      </c>
      <c r="B6" s="27">
        <v>0</v>
      </c>
    </row>
    <row r="7" spans="1:2">
      <c r="A7" s="26" t="s">
        <v>63</v>
      </c>
      <c r="B7" s="27">
        <v>0</v>
      </c>
    </row>
    <row r="8" spans="1:2">
      <c r="A8" s="26" t="s">
        <v>63</v>
      </c>
      <c r="B8" s="27">
        <v>0</v>
      </c>
    </row>
    <row r="9" spans="1:2">
      <c r="A9" s="26" t="s">
        <v>76</v>
      </c>
      <c r="B9" s="27">
        <v>0</v>
      </c>
    </row>
    <row r="10" spans="1:2">
      <c r="B10" s="27"/>
    </row>
    <row r="11" spans="1:2">
      <c r="B11" s="27"/>
    </row>
    <row r="12" spans="1:2">
      <c r="B12" s="27"/>
    </row>
    <row r="13" spans="1:2">
      <c r="B13" s="27"/>
    </row>
    <row r="14" spans="1:2">
      <c r="B14" s="27"/>
    </row>
    <row r="15" spans="1:2">
      <c r="B15" s="27"/>
    </row>
    <row r="16" spans="1:2">
      <c r="B16" s="27"/>
    </row>
    <row r="17" spans="2:2">
      <c r="B17" s="27"/>
    </row>
    <row r="18" spans="2:2">
      <c r="B18" s="27"/>
    </row>
    <row r="19" spans="2:2">
      <c r="B19" s="27"/>
    </row>
    <row r="20" spans="2:2">
      <c r="B20" s="27"/>
    </row>
    <row r="21" spans="2:2">
      <c r="B21" s="27"/>
    </row>
    <row r="22" spans="2:2">
      <c r="B22" s="27"/>
    </row>
    <row r="23" spans="2:2">
      <c r="B23" s="27"/>
    </row>
    <row r="24" spans="2:2">
      <c r="B24" s="27"/>
    </row>
    <row r="25" spans="2:2">
      <c r="B25" s="27"/>
    </row>
    <row r="26" spans="2:2">
      <c r="B26" s="27"/>
    </row>
    <row r="27" spans="2:2">
      <c r="B27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7F3BA-057D-42F8-943D-ACBCF0C5BD5D}">
  <sheetPr>
    <pageSetUpPr fitToPage="1"/>
  </sheetPr>
  <dimension ref="A1:S352"/>
  <sheetViews>
    <sheetView zoomScale="90" zoomScaleNormal="90" workbookViewId="0">
      <selection activeCell="K9" sqref="K9"/>
    </sheetView>
  </sheetViews>
  <sheetFormatPr defaultRowHeight="14.4"/>
  <cols>
    <col min="1" max="3" width="9" style="13"/>
    <col min="4" max="4" width="13.5" style="12" customWidth="1"/>
    <col min="5" max="5" width="2.09765625" style="12" customWidth="1"/>
    <col min="6" max="6" width="10.59765625" style="12" customWidth="1"/>
    <col min="7" max="7" width="22.8984375" style="12" customWidth="1"/>
    <col min="8" max="9" width="10.59765625" style="12" customWidth="1"/>
    <col min="10" max="10" width="14" style="12" customWidth="1"/>
    <col min="11" max="11" width="45.59765625" style="12" customWidth="1"/>
    <col min="12" max="12" width="15.59765625" style="12" customWidth="1"/>
    <col min="13" max="14" width="20.59765625" style="12" customWidth="1"/>
    <col min="15" max="15" width="9" style="13"/>
    <col min="16" max="18" width="10.5" style="13" customWidth="1"/>
    <col min="19" max="19" width="9" style="13"/>
  </cols>
  <sheetData>
    <row r="1" spans="4:14" ht="25.8">
      <c r="D1" s="83" t="s">
        <v>116</v>
      </c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4:14" ht="25.8">
      <c r="D2" s="85" t="s">
        <v>104</v>
      </c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4:14" ht="23.25" customHeight="1" thickBot="1">
      <c r="D3" s="87" t="s">
        <v>15</v>
      </c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4:14" ht="24.75" customHeight="1" thickBot="1">
      <c r="D4" s="89" t="s">
        <v>119</v>
      </c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4:14" ht="18.600000000000001" thickBot="1">
      <c r="D5" s="92" t="s">
        <v>16</v>
      </c>
      <c r="E5" s="93"/>
      <c r="F5" s="93"/>
      <c r="G5" s="91" t="s">
        <v>78</v>
      </c>
      <c r="H5" s="91"/>
      <c r="I5" s="91"/>
      <c r="J5" s="91"/>
      <c r="K5" s="8" t="s">
        <v>0</v>
      </c>
      <c r="L5" s="91" t="s">
        <v>78</v>
      </c>
      <c r="M5" s="91"/>
      <c r="N5" s="91"/>
    </row>
    <row r="6" spans="4:14" ht="18.600000000000001" thickBot="1">
      <c r="D6" s="92" t="s">
        <v>114</v>
      </c>
      <c r="E6" s="93"/>
      <c r="F6" s="93"/>
      <c r="G6" s="91"/>
      <c r="H6" s="91"/>
      <c r="I6" s="91"/>
      <c r="J6" s="91"/>
      <c r="K6" s="91"/>
      <c r="L6" s="91"/>
      <c r="M6" s="91"/>
      <c r="N6" s="91"/>
    </row>
    <row r="7" spans="4:14" ht="18.600000000000001" thickBot="1">
      <c r="D7" s="98" t="s">
        <v>21</v>
      </c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4:14" ht="72.599999999999994" thickBot="1">
      <c r="D8" s="94" t="s">
        <v>101</v>
      </c>
      <c r="E8" s="95"/>
      <c r="F8" s="71" t="s">
        <v>102</v>
      </c>
      <c r="G8" s="72"/>
      <c r="H8" s="71" t="s">
        <v>5</v>
      </c>
      <c r="I8" s="100"/>
      <c r="J8" s="72"/>
      <c r="K8" s="9" t="s">
        <v>20</v>
      </c>
      <c r="L8" s="10" t="s">
        <v>18</v>
      </c>
      <c r="M8" s="10" t="s">
        <v>19</v>
      </c>
      <c r="N8" s="11" t="s">
        <v>1</v>
      </c>
    </row>
    <row r="9" spans="4:14">
      <c r="D9" s="96">
        <v>46400</v>
      </c>
      <c r="E9" s="97"/>
      <c r="F9" s="73" t="s">
        <v>103</v>
      </c>
      <c r="G9" s="74"/>
      <c r="H9" s="65" t="s">
        <v>120</v>
      </c>
      <c r="I9" s="66"/>
      <c r="J9" s="67"/>
      <c r="K9" s="44" t="s">
        <v>121</v>
      </c>
      <c r="L9" s="45">
        <v>50</v>
      </c>
      <c r="M9" s="46">
        <v>5</v>
      </c>
      <c r="N9" s="47">
        <f t="shared" ref="N9:N40" si="0">SUM(L9)*(M9)</f>
        <v>250</v>
      </c>
    </row>
    <row r="10" spans="4:14">
      <c r="D10" s="82"/>
      <c r="E10" s="70"/>
      <c r="F10" s="75"/>
      <c r="G10" s="76"/>
      <c r="H10" s="68"/>
      <c r="I10" s="69"/>
      <c r="J10" s="70"/>
      <c r="K10" s="48"/>
      <c r="L10" s="49"/>
      <c r="M10" s="50"/>
      <c r="N10" s="51">
        <f t="shared" si="0"/>
        <v>0</v>
      </c>
    </row>
    <row r="11" spans="4:14">
      <c r="D11" s="82"/>
      <c r="E11" s="70"/>
      <c r="F11" s="75"/>
      <c r="G11" s="76"/>
      <c r="H11" s="68"/>
      <c r="I11" s="69"/>
      <c r="J11" s="70"/>
      <c r="K11" s="48"/>
      <c r="L11" s="49"/>
      <c r="M11" s="50"/>
      <c r="N11" s="51">
        <f t="shared" si="0"/>
        <v>0</v>
      </c>
    </row>
    <row r="12" spans="4:14">
      <c r="D12" s="82"/>
      <c r="E12" s="70"/>
      <c r="F12" s="75"/>
      <c r="G12" s="76"/>
      <c r="H12" s="68"/>
      <c r="I12" s="69"/>
      <c r="J12" s="70"/>
      <c r="K12" s="48"/>
      <c r="L12" s="49"/>
      <c r="M12" s="50"/>
      <c r="N12" s="51">
        <f t="shared" si="0"/>
        <v>0</v>
      </c>
    </row>
    <row r="13" spans="4:14">
      <c r="D13" s="82"/>
      <c r="E13" s="70"/>
      <c r="F13" s="75"/>
      <c r="G13" s="76"/>
      <c r="H13" s="68"/>
      <c r="I13" s="69"/>
      <c r="J13" s="70"/>
      <c r="K13" s="48"/>
      <c r="L13" s="49"/>
      <c r="M13" s="50"/>
      <c r="N13" s="51">
        <f t="shared" si="0"/>
        <v>0</v>
      </c>
    </row>
    <row r="14" spans="4:14">
      <c r="D14" s="82"/>
      <c r="E14" s="70"/>
      <c r="F14" s="75"/>
      <c r="G14" s="76"/>
      <c r="H14" s="68"/>
      <c r="I14" s="69"/>
      <c r="J14" s="70"/>
      <c r="K14" s="48"/>
      <c r="L14" s="49"/>
      <c r="M14" s="50"/>
      <c r="N14" s="51">
        <f t="shared" si="0"/>
        <v>0</v>
      </c>
    </row>
    <row r="15" spans="4:14">
      <c r="D15" s="82"/>
      <c r="E15" s="70"/>
      <c r="F15" s="75"/>
      <c r="G15" s="76"/>
      <c r="H15" s="68"/>
      <c r="I15" s="69"/>
      <c r="J15" s="70"/>
      <c r="K15" s="48"/>
      <c r="L15" s="49"/>
      <c r="M15" s="50"/>
      <c r="N15" s="51">
        <f t="shared" si="0"/>
        <v>0</v>
      </c>
    </row>
    <row r="16" spans="4:14">
      <c r="D16" s="82"/>
      <c r="E16" s="70"/>
      <c r="F16" s="75"/>
      <c r="G16" s="76"/>
      <c r="H16" s="68"/>
      <c r="I16" s="69"/>
      <c r="J16" s="70"/>
      <c r="K16" s="48"/>
      <c r="L16" s="49"/>
      <c r="M16" s="50"/>
      <c r="N16" s="51">
        <f t="shared" si="0"/>
        <v>0</v>
      </c>
    </row>
    <row r="17" spans="4:14">
      <c r="D17" s="82"/>
      <c r="E17" s="70"/>
      <c r="F17" s="75"/>
      <c r="G17" s="76"/>
      <c r="H17" s="68"/>
      <c r="I17" s="69"/>
      <c r="J17" s="70"/>
      <c r="K17" s="48"/>
      <c r="L17" s="49"/>
      <c r="M17" s="50"/>
      <c r="N17" s="51">
        <f t="shared" si="0"/>
        <v>0</v>
      </c>
    </row>
    <row r="18" spans="4:14">
      <c r="D18" s="82"/>
      <c r="E18" s="70"/>
      <c r="F18" s="75"/>
      <c r="G18" s="76"/>
      <c r="H18" s="68"/>
      <c r="I18" s="69"/>
      <c r="J18" s="70"/>
      <c r="K18" s="48"/>
      <c r="L18" s="49"/>
      <c r="M18" s="50"/>
      <c r="N18" s="51">
        <f t="shared" si="0"/>
        <v>0</v>
      </c>
    </row>
    <row r="19" spans="4:14">
      <c r="D19" s="82"/>
      <c r="E19" s="70"/>
      <c r="F19" s="75"/>
      <c r="G19" s="76"/>
      <c r="H19" s="68"/>
      <c r="I19" s="69"/>
      <c r="J19" s="70"/>
      <c r="K19" s="48"/>
      <c r="L19" s="49"/>
      <c r="M19" s="50"/>
      <c r="N19" s="51">
        <f t="shared" si="0"/>
        <v>0</v>
      </c>
    </row>
    <row r="20" spans="4:14">
      <c r="D20" s="82"/>
      <c r="E20" s="70"/>
      <c r="F20" s="75"/>
      <c r="G20" s="76"/>
      <c r="H20" s="68"/>
      <c r="I20" s="69"/>
      <c r="J20" s="70"/>
      <c r="K20" s="48"/>
      <c r="L20" s="49"/>
      <c r="M20" s="50"/>
      <c r="N20" s="51">
        <f t="shared" si="0"/>
        <v>0</v>
      </c>
    </row>
    <row r="21" spans="4:14">
      <c r="D21" s="82"/>
      <c r="E21" s="70"/>
      <c r="F21" s="75"/>
      <c r="G21" s="76"/>
      <c r="H21" s="68"/>
      <c r="I21" s="69"/>
      <c r="J21" s="70"/>
      <c r="K21" s="48"/>
      <c r="L21" s="49"/>
      <c r="M21" s="50"/>
      <c r="N21" s="51">
        <f t="shared" si="0"/>
        <v>0</v>
      </c>
    </row>
    <row r="22" spans="4:14">
      <c r="D22" s="82"/>
      <c r="E22" s="70"/>
      <c r="F22" s="75"/>
      <c r="G22" s="76"/>
      <c r="H22" s="68"/>
      <c r="I22" s="69"/>
      <c r="J22" s="70"/>
      <c r="K22" s="48"/>
      <c r="L22" s="49"/>
      <c r="M22" s="50"/>
      <c r="N22" s="51">
        <f t="shared" si="0"/>
        <v>0</v>
      </c>
    </row>
    <row r="23" spans="4:14">
      <c r="D23" s="82"/>
      <c r="E23" s="70"/>
      <c r="F23" s="75"/>
      <c r="G23" s="76"/>
      <c r="H23" s="68"/>
      <c r="I23" s="69"/>
      <c r="J23" s="70"/>
      <c r="K23" s="48"/>
      <c r="L23" s="49"/>
      <c r="M23" s="50"/>
      <c r="N23" s="51">
        <f t="shared" si="0"/>
        <v>0</v>
      </c>
    </row>
    <row r="24" spans="4:14">
      <c r="D24" s="82"/>
      <c r="E24" s="70"/>
      <c r="F24" s="75"/>
      <c r="G24" s="76"/>
      <c r="H24" s="68"/>
      <c r="I24" s="69"/>
      <c r="J24" s="70"/>
      <c r="K24" s="52"/>
      <c r="L24" s="53"/>
      <c r="M24" s="54"/>
      <c r="N24" s="55">
        <f t="shared" si="0"/>
        <v>0</v>
      </c>
    </row>
    <row r="25" spans="4:14">
      <c r="D25" s="82"/>
      <c r="E25" s="70"/>
      <c r="F25" s="75"/>
      <c r="G25" s="76"/>
      <c r="H25" s="68"/>
      <c r="I25" s="69"/>
      <c r="J25" s="70"/>
      <c r="K25" s="48"/>
      <c r="L25" s="49"/>
      <c r="M25" s="50"/>
      <c r="N25" s="51">
        <f t="shared" si="0"/>
        <v>0</v>
      </c>
    </row>
    <row r="26" spans="4:14">
      <c r="D26" s="82"/>
      <c r="E26" s="70"/>
      <c r="F26" s="75"/>
      <c r="G26" s="76"/>
      <c r="H26" s="68"/>
      <c r="I26" s="69"/>
      <c r="J26" s="70"/>
      <c r="K26" s="48"/>
      <c r="L26" s="49"/>
      <c r="M26" s="50"/>
      <c r="N26" s="51">
        <f t="shared" si="0"/>
        <v>0</v>
      </c>
    </row>
    <row r="27" spans="4:14">
      <c r="D27" s="82"/>
      <c r="E27" s="70"/>
      <c r="F27" s="75"/>
      <c r="G27" s="76"/>
      <c r="H27" s="68"/>
      <c r="I27" s="69"/>
      <c r="J27" s="70"/>
      <c r="K27" s="48"/>
      <c r="L27" s="49"/>
      <c r="M27" s="50"/>
      <c r="N27" s="51">
        <f t="shared" si="0"/>
        <v>0</v>
      </c>
    </row>
    <row r="28" spans="4:14">
      <c r="D28" s="82"/>
      <c r="E28" s="70"/>
      <c r="F28" s="75"/>
      <c r="G28" s="76"/>
      <c r="H28" s="68"/>
      <c r="I28" s="69"/>
      <c r="J28" s="70"/>
      <c r="K28" s="48"/>
      <c r="L28" s="49"/>
      <c r="M28" s="50"/>
      <c r="N28" s="51">
        <f t="shared" si="0"/>
        <v>0</v>
      </c>
    </row>
    <row r="29" spans="4:14">
      <c r="D29" s="82"/>
      <c r="E29" s="70"/>
      <c r="F29" s="75"/>
      <c r="G29" s="76"/>
      <c r="H29" s="68"/>
      <c r="I29" s="69"/>
      <c r="J29" s="70"/>
      <c r="K29" s="48"/>
      <c r="L29" s="49"/>
      <c r="M29" s="50"/>
      <c r="N29" s="51">
        <f t="shared" si="0"/>
        <v>0</v>
      </c>
    </row>
    <row r="30" spans="4:14">
      <c r="D30" s="82"/>
      <c r="E30" s="70"/>
      <c r="F30" s="75"/>
      <c r="G30" s="76"/>
      <c r="H30" s="68"/>
      <c r="I30" s="69"/>
      <c r="J30" s="70"/>
      <c r="K30" s="48"/>
      <c r="L30" s="49"/>
      <c r="M30" s="50"/>
      <c r="N30" s="51">
        <f t="shared" si="0"/>
        <v>0</v>
      </c>
    </row>
    <row r="31" spans="4:14">
      <c r="D31" s="82"/>
      <c r="E31" s="70"/>
      <c r="F31" s="75"/>
      <c r="G31" s="76"/>
      <c r="H31" s="68"/>
      <c r="I31" s="69"/>
      <c r="J31" s="70"/>
      <c r="K31" s="48"/>
      <c r="L31" s="49"/>
      <c r="M31" s="50"/>
      <c r="N31" s="51">
        <f t="shared" si="0"/>
        <v>0</v>
      </c>
    </row>
    <row r="32" spans="4:14">
      <c r="D32" s="82"/>
      <c r="E32" s="70"/>
      <c r="F32" s="75"/>
      <c r="G32" s="76"/>
      <c r="H32" s="68"/>
      <c r="I32" s="69"/>
      <c r="J32" s="70"/>
      <c r="K32" s="48"/>
      <c r="L32" s="49"/>
      <c r="M32" s="50"/>
      <c r="N32" s="51">
        <f t="shared" si="0"/>
        <v>0</v>
      </c>
    </row>
    <row r="33" spans="4:14">
      <c r="D33" s="82"/>
      <c r="E33" s="70"/>
      <c r="F33" s="75"/>
      <c r="G33" s="76"/>
      <c r="H33" s="68"/>
      <c r="I33" s="69"/>
      <c r="J33" s="70"/>
      <c r="K33" s="48"/>
      <c r="L33" s="49"/>
      <c r="M33" s="50"/>
      <c r="N33" s="51">
        <f t="shared" si="0"/>
        <v>0</v>
      </c>
    </row>
    <row r="34" spans="4:14">
      <c r="D34" s="82"/>
      <c r="E34" s="70"/>
      <c r="F34" s="75"/>
      <c r="G34" s="76"/>
      <c r="H34" s="68"/>
      <c r="I34" s="69"/>
      <c r="J34" s="70"/>
      <c r="K34" s="48"/>
      <c r="L34" s="49"/>
      <c r="M34" s="50"/>
      <c r="N34" s="51">
        <f t="shared" si="0"/>
        <v>0</v>
      </c>
    </row>
    <row r="35" spans="4:14">
      <c r="D35" s="82"/>
      <c r="E35" s="70"/>
      <c r="F35" s="75"/>
      <c r="G35" s="76"/>
      <c r="H35" s="68"/>
      <c r="I35" s="69"/>
      <c r="J35" s="70"/>
      <c r="K35" s="48"/>
      <c r="L35" s="49"/>
      <c r="M35" s="50"/>
      <c r="N35" s="51">
        <f t="shared" si="0"/>
        <v>0</v>
      </c>
    </row>
    <row r="36" spans="4:14">
      <c r="D36" s="82"/>
      <c r="E36" s="70"/>
      <c r="F36" s="75"/>
      <c r="G36" s="76"/>
      <c r="H36" s="68"/>
      <c r="I36" s="69"/>
      <c r="J36" s="70"/>
      <c r="K36" s="48"/>
      <c r="L36" s="49"/>
      <c r="M36" s="50"/>
      <c r="N36" s="51">
        <f t="shared" si="0"/>
        <v>0</v>
      </c>
    </row>
    <row r="37" spans="4:14">
      <c r="D37" s="82"/>
      <c r="E37" s="70"/>
      <c r="F37" s="75"/>
      <c r="G37" s="76"/>
      <c r="H37" s="68"/>
      <c r="I37" s="69"/>
      <c r="J37" s="70"/>
      <c r="K37" s="48"/>
      <c r="L37" s="49"/>
      <c r="M37" s="50"/>
      <c r="N37" s="51">
        <f t="shared" si="0"/>
        <v>0</v>
      </c>
    </row>
    <row r="38" spans="4:14">
      <c r="D38" s="82"/>
      <c r="E38" s="70"/>
      <c r="F38" s="75"/>
      <c r="G38" s="76"/>
      <c r="H38" s="68"/>
      <c r="I38" s="69"/>
      <c r="J38" s="70"/>
      <c r="K38" s="48"/>
      <c r="L38" s="49"/>
      <c r="M38" s="50"/>
      <c r="N38" s="51">
        <f t="shared" si="0"/>
        <v>0</v>
      </c>
    </row>
    <row r="39" spans="4:14">
      <c r="D39" s="82"/>
      <c r="E39" s="70"/>
      <c r="F39" s="75"/>
      <c r="G39" s="76"/>
      <c r="H39" s="68"/>
      <c r="I39" s="69"/>
      <c r="J39" s="70"/>
      <c r="K39" s="52"/>
      <c r="L39" s="53"/>
      <c r="M39" s="54"/>
      <c r="N39" s="55">
        <f t="shared" si="0"/>
        <v>0</v>
      </c>
    </row>
    <row r="40" spans="4:14">
      <c r="D40" s="82"/>
      <c r="E40" s="70"/>
      <c r="F40" s="75"/>
      <c r="G40" s="76"/>
      <c r="H40" s="68"/>
      <c r="I40" s="69"/>
      <c r="J40" s="70"/>
      <c r="K40" s="48"/>
      <c r="L40" s="49"/>
      <c r="M40" s="50"/>
      <c r="N40" s="51">
        <f t="shared" si="0"/>
        <v>0</v>
      </c>
    </row>
    <row r="41" spans="4:14">
      <c r="D41" s="82"/>
      <c r="E41" s="70"/>
      <c r="F41" s="75"/>
      <c r="G41" s="76"/>
      <c r="H41" s="68"/>
      <c r="I41" s="69"/>
      <c r="J41" s="70"/>
      <c r="K41" s="48"/>
      <c r="L41" s="49"/>
      <c r="M41" s="50"/>
      <c r="N41" s="51">
        <f t="shared" ref="N41:N69" si="1">SUM(L41)*(M41)</f>
        <v>0</v>
      </c>
    </row>
    <row r="42" spans="4:14">
      <c r="D42" s="82"/>
      <c r="E42" s="70"/>
      <c r="F42" s="75"/>
      <c r="G42" s="76"/>
      <c r="H42" s="68"/>
      <c r="I42" s="69"/>
      <c r="J42" s="70"/>
      <c r="K42" s="48"/>
      <c r="L42" s="49"/>
      <c r="M42" s="50"/>
      <c r="N42" s="51">
        <f t="shared" si="1"/>
        <v>0</v>
      </c>
    </row>
    <row r="43" spans="4:14">
      <c r="D43" s="82"/>
      <c r="E43" s="70"/>
      <c r="F43" s="75"/>
      <c r="G43" s="76"/>
      <c r="H43" s="68"/>
      <c r="I43" s="69"/>
      <c r="J43" s="70"/>
      <c r="K43" s="48"/>
      <c r="L43" s="49"/>
      <c r="M43" s="50"/>
      <c r="N43" s="51">
        <f t="shared" si="1"/>
        <v>0</v>
      </c>
    </row>
    <row r="44" spans="4:14">
      <c r="D44" s="82"/>
      <c r="E44" s="70"/>
      <c r="F44" s="75"/>
      <c r="G44" s="76"/>
      <c r="H44" s="68"/>
      <c r="I44" s="69"/>
      <c r="J44" s="70"/>
      <c r="K44" s="48"/>
      <c r="L44" s="49"/>
      <c r="M44" s="50"/>
      <c r="N44" s="51">
        <f t="shared" si="1"/>
        <v>0</v>
      </c>
    </row>
    <row r="45" spans="4:14">
      <c r="D45" s="82"/>
      <c r="E45" s="70"/>
      <c r="F45" s="75"/>
      <c r="G45" s="76"/>
      <c r="H45" s="68"/>
      <c r="I45" s="69"/>
      <c r="J45" s="70"/>
      <c r="K45" s="48"/>
      <c r="L45" s="49"/>
      <c r="M45" s="50"/>
      <c r="N45" s="51">
        <f t="shared" si="1"/>
        <v>0</v>
      </c>
    </row>
    <row r="46" spans="4:14">
      <c r="D46" s="82"/>
      <c r="E46" s="70"/>
      <c r="F46" s="75"/>
      <c r="G46" s="76"/>
      <c r="H46" s="68"/>
      <c r="I46" s="69"/>
      <c r="J46" s="70"/>
      <c r="K46" s="48"/>
      <c r="L46" s="49"/>
      <c r="M46" s="50"/>
      <c r="N46" s="51">
        <f t="shared" si="1"/>
        <v>0</v>
      </c>
    </row>
    <row r="47" spans="4:14">
      <c r="D47" s="82"/>
      <c r="E47" s="70"/>
      <c r="F47" s="75"/>
      <c r="G47" s="76"/>
      <c r="H47" s="68"/>
      <c r="I47" s="69"/>
      <c r="J47" s="70"/>
      <c r="K47" s="48"/>
      <c r="L47" s="49"/>
      <c r="M47" s="50"/>
      <c r="N47" s="51">
        <f t="shared" si="1"/>
        <v>0</v>
      </c>
    </row>
    <row r="48" spans="4:14">
      <c r="D48" s="82"/>
      <c r="E48" s="70"/>
      <c r="F48" s="75"/>
      <c r="G48" s="76"/>
      <c r="H48" s="68"/>
      <c r="I48" s="69"/>
      <c r="J48" s="70"/>
      <c r="K48" s="48"/>
      <c r="L48" s="49"/>
      <c r="M48" s="50"/>
      <c r="N48" s="51">
        <f t="shared" si="1"/>
        <v>0</v>
      </c>
    </row>
    <row r="49" spans="4:14">
      <c r="D49" s="82"/>
      <c r="E49" s="70"/>
      <c r="F49" s="75"/>
      <c r="G49" s="76"/>
      <c r="H49" s="68"/>
      <c r="I49" s="69"/>
      <c r="J49" s="70"/>
      <c r="K49" s="48"/>
      <c r="L49" s="49"/>
      <c r="M49" s="50"/>
      <c r="N49" s="51">
        <f t="shared" si="1"/>
        <v>0</v>
      </c>
    </row>
    <row r="50" spans="4:14">
      <c r="D50" s="82"/>
      <c r="E50" s="70"/>
      <c r="F50" s="75"/>
      <c r="G50" s="76"/>
      <c r="H50" s="68"/>
      <c r="I50" s="69"/>
      <c r="J50" s="70"/>
      <c r="K50" s="48"/>
      <c r="L50" s="49"/>
      <c r="M50" s="50"/>
      <c r="N50" s="51">
        <f t="shared" si="1"/>
        <v>0</v>
      </c>
    </row>
    <row r="51" spans="4:14">
      <c r="D51" s="82"/>
      <c r="E51" s="70"/>
      <c r="F51" s="75"/>
      <c r="G51" s="76"/>
      <c r="H51" s="68"/>
      <c r="I51" s="69"/>
      <c r="J51" s="70"/>
      <c r="K51" s="48"/>
      <c r="L51" s="49"/>
      <c r="M51" s="50"/>
      <c r="N51" s="51">
        <f t="shared" si="1"/>
        <v>0</v>
      </c>
    </row>
    <row r="52" spans="4:14">
      <c r="D52" s="82"/>
      <c r="E52" s="70"/>
      <c r="F52" s="75"/>
      <c r="G52" s="76"/>
      <c r="H52" s="68"/>
      <c r="I52" s="69"/>
      <c r="J52" s="70"/>
      <c r="K52" s="48"/>
      <c r="L52" s="49"/>
      <c r="M52" s="50"/>
      <c r="N52" s="51">
        <f t="shared" si="1"/>
        <v>0</v>
      </c>
    </row>
    <row r="53" spans="4:14">
      <c r="D53" s="82"/>
      <c r="E53" s="70"/>
      <c r="F53" s="75"/>
      <c r="G53" s="76"/>
      <c r="H53" s="68"/>
      <c r="I53" s="69"/>
      <c r="J53" s="70"/>
      <c r="K53" s="48"/>
      <c r="L53" s="49"/>
      <c r="M53" s="50"/>
      <c r="N53" s="51">
        <f t="shared" si="1"/>
        <v>0</v>
      </c>
    </row>
    <row r="54" spans="4:14">
      <c r="D54" s="82"/>
      <c r="E54" s="70"/>
      <c r="F54" s="75"/>
      <c r="G54" s="76"/>
      <c r="H54" s="68"/>
      <c r="I54" s="69"/>
      <c r="J54" s="70"/>
      <c r="K54" s="52"/>
      <c r="L54" s="53"/>
      <c r="M54" s="54"/>
      <c r="N54" s="55">
        <f t="shared" si="1"/>
        <v>0</v>
      </c>
    </row>
    <row r="55" spans="4:14">
      <c r="D55" s="82"/>
      <c r="E55" s="70"/>
      <c r="F55" s="75"/>
      <c r="G55" s="76"/>
      <c r="H55" s="68"/>
      <c r="I55" s="69"/>
      <c r="J55" s="70"/>
      <c r="K55" s="48"/>
      <c r="L55" s="49"/>
      <c r="M55" s="50"/>
      <c r="N55" s="51">
        <f t="shared" si="1"/>
        <v>0</v>
      </c>
    </row>
    <row r="56" spans="4:14">
      <c r="D56" s="82"/>
      <c r="E56" s="70"/>
      <c r="F56" s="75"/>
      <c r="G56" s="76"/>
      <c r="H56" s="68"/>
      <c r="I56" s="69"/>
      <c r="J56" s="70"/>
      <c r="K56" s="48"/>
      <c r="L56" s="49"/>
      <c r="M56" s="50"/>
      <c r="N56" s="51">
        <f t="shared" si="1"/>
        <v>0</v>
      </c>
    </row>
    <row r="57" spans="4:14">
      <c r="D57" s="82"/>
      <c r="E57" s="70"/>
      <c r="F57" s="75"/>
      <c r="G57" s="76"/>
      <c r="H57" s="68"/>
      <c r="I57" s="69"/>
      <c r="J57" s="70"/>
      <c r="K57" s="48"/>
      <c r="L57" s="49"/>
      <c r="M57" s="50"/>
      <c r="N57" s="51">
        <f t="shared" si="1"/>
        <v>0</v>
      </c>
    </row>
    <row r="58" spans="4:14">
      <c r="D58" s="82"/>
      <c r="E58" s="70"/>
      <c r="F58" s="75"/>
      <c r="G58" s="76"/>
      <c r="H58" s="68"/>
      <c r="I58" s="69"/>
      <c r="J58" s="70"/>
      <c r="K58" s="48"/>
      <c r="L58" s="49"/>
      <c r="M58" s="50"/>
      <c r="N58" s="51">
        <f t="shared" si="1"/>
        <v>0</v>
      </c>
    </row>
    <row r="59" spans="4:14">
      <c r="D59" s="82"/>
      <c r="E59" s="70"/>
      <c r="F59" s="75"/>
      <c r="G59" s="76"/>
      <c r="H59" s="68"/>
      <c r="I59" s="69"/>
      <c r="J59" s="70"/>
      <c r="K59" s="48"/>
      <c r="L59" s="49"/>
      <c r="M59" s="50"/>
      <c r="N59" s="51">
        <f t="shared" si="1"/>
        <v>0</v>
      </c>
    </row>
    <row r="60" spans="4:14">
      <c r="D60" s="82"/>
      <c r="E60" s="70"/>
      <c r="F60" s="75"/>
      <c r="G60" s="76"/>
      <c r="H60" s="68"/>
      <c r="I60" s="69"/>
      <c r="J60" s="70"/>
      <c r="K60" s="48"/>
      <c r="L60" s="49"/>
      <c r="M60" s="50"/>
      <c r="N60" s="51">
        <f t="shared" si="1"/>
        <v>0</v>
      </c>
    </row>
    <row r="61" spans="4:14">
      <c r="D61" s="82"/>
      <c r="E61" s="70"/>
      <c r="F61" s="75"/>
      <c r="G61" s="76"/>
      <c r="H61" s="68"/>
      <c r="I61" s="69"/>
      <c r="J61" s="70"/>
      <c r="K61" s="48"/>
      <c r="L61" s="49"/>
      <c r="M61" s="50"/>
      <c r="N61" s="51">
        <f t="shared" si="1"/>
        <v>0</v>
      </c>
    </row>
    <row r="62" spans="4:14">
      <c r="D62" s="82"/>
      <c r="E62" s="70"/>
      <c r="F62" s="75"/>
      <c r="G62" s="76"/>
      <c r="H62" s="68"/>
      <c r="I62" s="69"/>
      <c r="J62" s="70"/>
      <c r="K62" s="48"/>
      <c r="L62" s="49"/>
      <c r="M62" s="50"/>
      <c r="N62" s="51">
        <f t="shared" si="1"/>
        <v>0</v>
      </c>
    </row>
    <row r="63" spans="4:14">
      <c r="D63" s="82"/>
      <c r="E63" s="70"/>
      <c r="F63" s="75"/>
      <c r="G63" s="76"/>
      <c r="H63" s="68"/>
      <c r="I63" s="69"/>
      <c r="J63" s="70"/>
      <c r="K63" s="48"/>
      <c r="L63" s="49"/>
      <c r="M63" s="50"/>
      <c r="N63" s="51">
        <f t="shared" si="1"/>
        <v>0</v>
      </c>
    </row>
    <row r="64" spans="4:14">
      <c r="D64" s="82"/>
      <c r="E64" s="70"/>
      <c r="F64" s="75"/>
      <c r="G64" s="76"/>
      <c r="H64" s="68"/>
      <c r="I64" s="69"/>
      <c r="J64" s="70"/>
      <c r="K64" s="48"/>
      <c r="L64" s="49"/>
      <c r="M64" s="50"/>
      <c r="N64" s="51">
        <f t="shared" si="1"/>
        <v>0</v>
      </c>
    </row>
    <row r="65" spans="4:14">
      <c r="D65" s="82"/>
      <c r="E65" s="70"/>
      <c r="F65" s="75"/>
      <c r="G65" s="76"/>
      <c r="H65" s="68"/>
      <c r="I65" s="69"/>
      <c r="J65" s="70"/>
      <c r="K65" s="48"/>
      <c r="L65" s="49"/>
      <c r="M65" s="50"/>
      <c r="N65" s="51">
        <f t="shared" si="1"/>
        <v>0</v>
      </c>
    </row>
    <row r="66" spans="4:14">
      <c r="D66" s="82"/>
      <c r="E66" s="70"/>
      <c r="F66" s="75"/>
      <c r="G66" s="76"/>
      <c r="H66" s="68"/>
      <c r="I66" s="69"/>
      <c r="J66" s="70"/>
      <c r="K66" s="48"/>
      <c r="L66" s="49"/>
      <c r="M66" s="50"/>
      <c r="N66" s="51">
        <f t="shared" si="1"/>
        <v>0</v>
      </c>
    </row>
    <row r="67" spans="4:14">
      <c r="D67" s="82"/>
      <c r="E67" s="70"/>
      <c r="F67" s="75"/>
      <c r="G67" s="76"/>
      <c r="H67" s="68"/>
      <c r="I67" s="69"/>
      <c r="J67" s="70"/>
      <c r="K67" s="48"/>
      <c r="L67" s="49"/>
      <c r="M67" s="50"/>
      <c r="N67" s="51">
        <f t="shared" si="1"/>
        <v>0</v>
      </c>
    </row>
    <row r="68" spans="4:14">
      <c r="D68" s="82"/>
      <c r="E68" s="70"/>
      <c r="F68" s="75"/>
      <c r="G68" s="76"/>
      <c r="H68" s="68"/>
      <c r="I68" s="69"/>
      <c r="J68" s="70"/>
      <c r="K68" s="48"/>
      <c r="L68" s="49"/>
      <c r="M68" s="50"/>
      <c r="N68" s="51">
        <f t="shared" si="1"/>
        <v>0</v>
      </c>
    </row>
    <row r="69" spans="4:14" ht="15" thickBot="1">
      <c r="D69" s="77"/>
      <c r="E69" s="78"/>
      <c r="F69" s="75"/>
      <c r="G69" s="76"/>
      <c r="H69" s="68"/>
      <c r="I69" s="69"/>
      <c r="J69" s="70"/>
      <c r="K69" s="52"/>
      <c r="L69" s="53"/>
      <c r="M69" s="54"/>
      <c r="N69" s="55">
        <f t="shared" si="1"/>
        <v>0</v>
      </c>
    </row>
    <row r="70" spans="4:14" ht="15" thickBot="1">
      <c r="D70" s="79" t="s">
        <v>22</v>
      </c>
      <c r="E70" s="80"/>
      <c r="F70" s="80"/>
      <c r="G70" s="80"/>
      <c r="H70" s="80"/>
      <c r="I70" s="80"/>
      <c r="J70" s="80"/>
      <c r="K70" s="80"/>
      <c r="L70" s="80"/>
      <c r="M70" s="81"/>
      <c r="N70" s="56">
        <f>SUM(N10:N24)</f>
        <v>0</v>
      </c>
    </row>
    <row r="71" spans="4:14"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spans="4:14"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4:14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4:14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4:14"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4:14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4:14"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4:14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4:14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4:14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4:14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4:14"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4:14"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4:14"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4:14"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4:14"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4:14"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4:14"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4:14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4:14"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4:14"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4:14"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4:14"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4:14"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4:14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4:14"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4:14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4:14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4:14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4:14"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spans="4:14"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4:14"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4:14"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4:14"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4:14"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4:14"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4:14"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4:14"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4:14"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4:14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4:14"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4:14"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4:14"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4:14"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4:14"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spans="4:14"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4:14"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4:14"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4:14"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4:14"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  <row r="121" spans="4:14"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</row>
    <row r="122" spans="4:14"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</row>
    <row r="123" spans="4:14"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4:14"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4:14"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4:14"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4:14"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4:14"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4:14"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4:14"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4:14"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4:14"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</row>
    <row r="133" spans="4:14"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</row>
    <row r="134" spans="4:14"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</row>
    <row r="135" spans="4:14"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</row>
    <row r="136" spans="4:14"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</row>
    <row r="137" spans="4:14"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</row>
    <row r="138" spans="4:14"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spans="4:14"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spans="4:14"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spans="4:14"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spans="4:14"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spans="4:14"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spans="4:14"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spans="4:14"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4:14"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spans="4:14"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spans="4:14"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spans="4:14"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spans="4:14"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spans="4:14"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spans="4:14"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spans="4:14"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spans="4:14"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spans="4:14"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spans="4:14"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spans="4:14"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spans="4:14"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spans="4:14"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spans="4:14"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spans="4:14"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spans="4:14"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spans="4:14"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spans="4:14"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spans="4:14"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spans="4:14"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spans="4:14"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spans="4:14"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spans="4:14"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spans="4:14"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spans="4:14"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spans="4:14"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spans="4:14"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spans="4:14"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spans="4:14"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spans="4:14"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spans="4:14"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spans="4:14"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spans="4:14"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spans="4:14"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spans="4:14"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spans="4:14"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spans="4:14"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spans="4:14"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spans="4:14"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spans="4:14"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spans="4:14"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spans="4:14"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spans="4:14"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spans="4:14"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spans="4:14"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spans="4:14"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spans="4:14"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spans="4:14"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spans="4:14"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spans="4:14"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spans="4:14"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4:14"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spans="4:14"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spans="4:14"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spans="4:14"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</row>
    <row r="202" spans="4:14"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spans="4:14"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</row>
    <row r="204" spans="4:14"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</row>
    <row r="205" spans="4:14"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</row>
    <row r="206" spans="4:14"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</row>
    <row r="207" spans="4:14"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</row>
    <row r="208" spans="4:14"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</row>
    <row r="209" spans="4:14"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</row>
    <row r="210" spans="4:14"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</row>
    <row r="211" spans="4:14"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</row>
    <row r="212" spans="4:14"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</row>
    <row r="213" spans="4:14"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</row>
    <row r="214" spans="4:14"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</row>
    <row r="215" spans="4:14"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</row>
    <row r="216" spans="4:14"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</row>
    <row r="217" spans="4:14"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</row>
    <row r="218" spans="4:14"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</row>
    <row r="219" spans="4:14"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</row>
    <row r="220" spans="4:14"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</row>
    <row r="221" spans="4:14"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</row>
    <row r="222" spans="4:14"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</row>
    <row r="223" spans="4:14"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</row>
    <row r="224" spans="4:14"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</row>
    <row r="225" spans="4:14"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</row>
    <row r="226" spans="4:14"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</row>
    <row r="227" spans="4:14"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</row>
    <row r="228" spans="4:14"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</row>
    <row r="229" spans="4:14"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</row>
    <row r="230" spans="4:14"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</row>
    <row r="231" spans="4:14"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</row>
    <row r="232" spans="4:14"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spans="4:14"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</row>
    <row r="234" spans="4:14"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</row>
    <row r="235" spans="4:14"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</row>
    <row r="236" spans="4:14"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</row>
    <row r="237" spans="4:14"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</row>
    <row r="238" spans="4:14"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</row>
    <row r="239" spans="4:14"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</row>
    <row r="240" spans="4:14"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</row>
    <row r="241" spans="4:14"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</row>
    <row r="242" spans="4:14"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</row>
    <row r="243" spans="4:14"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</row>
    <row r="244" spans="4:14"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</row>
    <row r="245" spans="4:14"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</row>
    <row r="246" spans="4:14"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</row>
    <row r="247" spans="4:14"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</row>
    <row r="248" spans="4:14"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</row>
    <row r="249" spans="4:14"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</row>
    <row r="250" spans="4:14"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</row>
    <row r="251" spans="4:14"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</row>
    <row r="252" spans="4:14"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</row>
    <row r="253" spans="4:14"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</row>
    <row r="254" spans="4:14"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</row>
    <row r="255" spans="4:14"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spans="4:14"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</row>
    <row r="257" spans="4:14"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</row>
    <row r="258" spans="4:14"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</row>
    <row r="259" spans="4:14"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</row>
    <row r="260" spans="4:14"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</row>
    <row r="261" spans="4:14"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</row>
    <row r="262" spans="4:14"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</row>
    <row r="263" spans="4:14"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</row>
    <row r="264" spans="4:14"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</row>
    <row r="265" spans="4:14"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</row>
    <row r="266" spans="4:14"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</row>
    <row r="267" spans="4:14"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</row>
    <row r="268" spans="4:14"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</row>
    <row r="269" spans="4:14"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</row>
    <row r="270" spans="4:14"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</row>
    <row r="271" spans="4:14"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</row>
    <row r="272" spans="4:14"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</row>
    <row r="273" spans="4:14"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</row>
    <row r="274" spans="4:14"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</row>
    <row r="275" spans="4:14"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</row>
    <row r="276" spans="4:14"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</row>
    <row r="277" spans="4:14"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</row>
    <row r="278" spans="4:14"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</row>
    <row r="279" spans="4:14"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</row>
    <row r="280" spans="4:14"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</row>
    <row r="281" spans="4:14"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</row>
    <row r="282" spans="4:14"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</row>
    <row r="283" spans="4:14"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</row>
    <row r="284" spans="4:14"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</row>
    <row r="285" spans="4:14"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</row>
    <row r="286" spans="4:14"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</row>
    <row r="287" spans="4:14"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</row>
    <row r="288" spans="4:14"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</row>
    <row r="289" spans="4:14"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</row>
    <row r="290" spans="4:14"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</row>
    <row r="291" spans="4:14"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</row>
    <row r="292" spans="4:14"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</row>
    <row r="293" spans="4:14"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</row>
    <row r="294" spans="4:14"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</row>
    <row r="295" spans="4:14"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</row>
    <row r="296" spans="4:14"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</row>
    <row r="297" spans="4:14"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</row>
    <row r="298" spans="4:14"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</row>
    <row r="299" spans="4:14"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</row>
    <row r="300" spans="4:14"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</row>
    <row r="301" spans="4:14"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</row>
    <row r="302" spans="4:14"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</row>
    <row r="303" spans="4:14"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</row>
    <row r="304" spans="4:14"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</row>
    <row r="305" spans="4:14"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</row>
    <row r="306" spans="4:14"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</row>
    <row r="307" spans="4:14"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</row>
    <row r="308" spans="4:14"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</row>
    <row r="309" spans="4:14"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</row>
    <row r="310" spans="4:14"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spans="4:14"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</row>
    <row r="312" spans="4:14"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</row>
    <row r="313" spans="4:14"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</row>
    <row r="314" spans="4:14"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4:14"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4:14"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4:14"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4:14"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spans="4:14"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spans="4:14"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spans="4:14"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  <row r="322" spans="4:14"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</row>
    <row r="323" spans="4:14"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</row>
    <row r="324" spans="4:14"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</row>
    <row r="325" spans="4:14"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</row>
    <row r="326" spans="4:14"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</row>
    <row r="327" spans="4:14"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</row>
    <row r="328" spans="4:14"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</row>
    <row r="329" spans="4:14"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</row>
    <row r="330" spans="4:14"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</row>
    <row r="331" spans="4:14"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</row>
    <row r="332" spans="4:14"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</row>
    <row r="333" spans="4:14"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</row>
    <row r="334" spans="4:14"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</row>
    <row r="335" spans="4:14"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</row>
    <row r="336" spans="4:14"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</row>
    <row r="337" spans="4:14"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</row>
    <row r="338" spans="4:14"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</row>
    <row r="339" spans="4:14"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</row>
    <row r="340" spans="4:14"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</row>
    <row r="341" spans="4:14"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</row>
    <row r="342" spans="4:14"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</row>
    <row r="343" spans="4:14"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</row>
    <row r="344" spans="4:14"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</row>
    <row r="345" spans="4:14"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</row>
    <row r="346" spans="4:14"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</row>
    <row r="347" spans="4:14"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</row>
    <row r="348" spans="4:14"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</row>
    <row r="349" spans="4:14"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</row>
    <row r="350" spans="4:14"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</row>
    <row r="351" spans="4:14"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</row>
    <row r="352" spans="4:14"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</row>
  </sheetData>
  <mergeCells count="197">
    <mergeCell ref="D13:E13"/>
    <mergeCell ref="D14:E14"/>
    <mergeCell ref="H12:J12"/>
    <mergeCell ref="H13:J13"/>
    <mergeCell ref="F12:G12"/>
    <mergeCell ref="F13:G13"/>
    <mergeCell ref="D1:N1"/>
    <mergeCell ref="D2:N2"/>
    <mergeCell ref="D3:N3"/>
    <mergeCell ref="D4:N4"/>
    <mergeCell ref="G5:J5"/>
    <mergeCell ref="D5:F5"/>
    <mergeCell ref="D6:F6"/>
    <mergeCell ref="D10:E10"/>
    <mergeCell ref="D8:E8"/>
    <mergeCell ref="D9:E9"/>
    <mergeCell ref="D11:E11"/>
    <mergeCell ref="D12:E12"/>
    <mergeCell ref="H14:J14"/>
    <mergeCell ref="L5:N5"/>
    <mergeCell ref="G6:N6"/>
    <mergeCell ref="D7:N7"/>
    <mergeCell ref="H8:J8"/>
    <mergeCell ref="D21:E21"/>
    <mergeCell ref="D22:E22"/>
    <mergeCell ref="D23:E23"/>
    <mergeCell ref="D18:E18"/>
    <mergeCell ref="D19:E19"/>
    <mergeCell ref="D20:E20"/>
    <mergeCell ref="D15:E15"/>
    <mergeCell ref="D16:E16"/>
    <mergeCell ref="D17:E17"/>
    <mergeCell ref="D30:E30"/>
    <mergeCell ref="D31:E31"/>
    <mergeCell ref="D32:E32"/>
    <mergeCell ref="D27:E27"/>
    <mergeCell ref="D28:E28"/>
    <mergeCell ref="D29:E29"/>
    <mergeCell ref="D24:E24"/>
    <mergeCell ref="D25:E25"/>
    <mergeCell ref="D26:E26"/>
    <mergeCell ref="D39:E39"/>
    <mergeCell ref="D40:E40"/>
    <mergeCell ref="D41:E41"/>
    <mergeCell ref="D36:E36"/>
    <mergeCell ref="D37:E37"/>
    <mergeCell ref="D38:E38"/>
    <mergeCell ref="D33:E33"/>
    <mergeCell ref="D34:E34"/>
    <mergeCell ref="D35:E35"/>
    <mergeCell ref="D52:E52"/>
    <mergeCell ref="D53:E53"/>
    <mergeCell ref="D48:E48"/>
    <mergeCell ref="D49:E49"/>
    <mergeCell ref="D50:E50"/>
    <mergeCell ref="D45:E45"/>
    <mergeCell ref="D46:E46"/>
    <mergeCell ref="D47:E47"/>
    <mergeCell ref="D42:E42"/>
    <mergeCell ref="D43:E43"/>
    <mergeCell ref="D44:E44"/>
    <mergeCell ref="H15:J15"/>
    <mergeCell ref="H16:J16"/>
    <mergeCell ref="F14:G14"/>
    <mergeCell ref="F15:G15"/>
    <mergeCell ref="F16:G16"/>
    <mergeCell ref="D69:E69"/>
    <mergeCell ref="D70:M70"/>
    <mergeCell ref="D66:E66"/>
    <mergeCell ref="D67:E67"/>
    <mergeCell ref="D68:E68"/>
    <mergeCell ref="D63:E63"/>
    <mergeCell ref="D64:E64"/>
    <mergeCell ref="D65:E65"/>
    <mergeCell ref="D60:E60"/>
    <mergeCell ref="D61:E61"/>
    <mergeCell ref="D62:E62"/>
    <mergeCell ref="D57:E57"/>
    <mergeCell ref="D58:E58"/>
    <mergeCell ref="D59:E59"/>
    <mergeCell ref="D54:E54"/>
    <mergeCell ref="D55:E55"/>
    <mergeCell ref="D56:E56"/>
    <mergeCell ref="D51:E51"/>
    <mergeCell ref="H21:J21"/>
    <mergeCell ref="F21:G21"/>
    <mergeCell ref="F22:G22"/>
    <mergeCell ref="H19:J19"/>
    <mergeCell ref="H20:J20"/>
    <mergeCell ref="F19:G19"/>
    <mergeCell ref="F20:G20"/>
    <mergeCell ref="H17:J17"/>
    <mergeCell ref="H18:J18"/>
    <mergeCell ref="F17:G17"/>
    <mergeCell ref="F18:G18"/>
    <mergeCell ref="H25:J25"/>
    <mergeCell ref="H26:J26"/>
    <mergeCell ref="F25:G25"/>
    <mergeCell ref="F26:G26"/>
    <mergeCell ref="H23:J23"/>
    <mergeCell ref="H24:J24"/>
    <mergeCell ref="F23:G23"/>
    <mergeCell ref="F24:G24"/>
    <mergeCell ref="H22:J22"/>
    <mergeCell ref="H31:J31"/>
    <mergeCell ref="H32:J32"/>
    <mergeCell ref="F31:G31"/>
    <mergeCell ref="F32:G32"/>
    <mergeCell ref="H29:J29"/>
    <mergeCell ref="H30:J30"/>
    <mergeCell ref="F29:G29"/>
    <mergeCell ref="F30:G30"/>
    <mergeCell ref="H27:J27"/>
    <mergeCell ref="H28:J28"/>
    <mergeCell ref="F27:G27"/>
    <mergeCell ref="F28:G28"/>
    <mergeCell ref="H37:J37"/>
    <mergeCell ref="H38:J38"/>
    <mergeCell ref="F37:G37"/>
    <mergeCell ref="F38:G38"/>
    <mergeCell ref="H35:J35"/>
    <mergeCell ref="H36:J36"/>
    <mergeCell ref="F35:G35"/>
    <mergeCell ref="F36:G36"/>
    <mergeCell ref="H33:J33"/>
    <mergeCell ref="H34:J34"/>
    <mergeCell ref="F33:G33"/>
    <mergeCell ref="F34:G34"/>
    <mergeCell ref="H43:J43"/>
    <mergeCell ref="H44:J44"/>
    <mergeCell ref="F43:G43"/>
    <mergeCell ref="F44:G44"/>
    <mergeCell ref="H41:J41"/>
    <mergeCell ref="H42:J42"/>
    <mergeCell ref="F41:G41"/>
    <mergeCell ref="F42:G42"/>
    <mergeCell ref="H39:J39"/>
    <mergeCell ref="H40:J40"/>
    <mergeCell ref="F39:G39"/>
    <mergeCell ref="F40:G40"/>
    <mergeCell ref="H49:J49"/>
    <mergeCell ref="H50:J50"/>
    <mergeCell ref="F49:G49"/>
    <mergeCell ref="F50:G50"/>
    <mergeCell ref="H47:J47"/>
    <mergeCell ref="H48:J48"/>
    <mergeCell ref="F47:G47"/>
    <mergeCell ref="F48:G48"/>
    <mergeCell ref="H45:J45"/>
    <mergeCell ref="H46:J46"/>
    <mergeCell ref="F45:G45"/>
    <mergeCell ref="F46:G46"/>
    <mergeCell ref="H55:J55"/>
    <mergeCell ref="H56:J56"/>
    <mergeCell ref="F55:G55"/>
    <mergeCell ref="F56:G56"/>
    <mergeCell ref="H53:J53"/>
    <mergeCell ref="H54:J54"/>
    <mergeCell ref="F53:G53"/>
    <mergeCell ref="F54:G54"/>
    <mergeCell ref="H51:J51"/>
    <mergeCell ref="H52:J52"/>
    <mergeCell ref="F51:G51"/>
    <mergeCell ref="F52:G52"/>
    <mergeCell ref="F62:G62"/>
    <mergeCell ref="H59:J59"/>
    <mergeCell ref="H60:J60"/>
    <mergeCell ref="F59:G59"/>
    <mergeCell ref="F60:G60"/>
    <mergeCell ref="H57:J57"/>
    <mergeCell ref="H58:J58"/>
    <mergeCell ref="F57:G57"/>
    <mergeCell ref="F58:G58"/>
    <mergeCell ref="H9:J9"/>
    <mergeCell ref="H10:J10"/>
    <mergeCell ref="H11:J11"/>
    <mergeCell ref="F8:G8"/>
    <mergeCell ref="F9:G9"/>
    <mergeCell ref="F10:G10"/>
    <mergeCell ref="F11:G11"/>
    <mergeCell ref="H69:J69"/>
    <mergeCell ref="F69:G69"/>
    <mergeCell ref="H67:J67"/>
    <mergeCell ref="H68:J68"/>
    <mergeCell ref="F67:G67"/>
    <mergeCell ref="F68:G68"/>
    <mergeCell ref="H65:J65"/>
    <mergeCell ref="H66:J66"/>
    <mergeCell ref="F65:G65"/>
    <mergeCell ref="F66:G66"/>
    <mergeCell ref="H63:J63"/>
    <mergeCell ref="H64:J64"/>
    <mergeCell ref="F63:G63"/>
    <mergeCell ref="F64:G64"/>
    <mergeCell ref="H61:J61"/>
    <mergeCell ref="H62:J62"/>
    <mergeCell ref="F61:G61"/>
  </mergeCells>
  <pageMargins left="0.7" right="0.7" top="0.75" bottom="0.75" header="0.3" footer="0.3"/>
  <pageSetup scale="52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625A3-153C-4A72-AA20-45A4CFED91CD}">
  <sheetPr>
    <pageSetUpPr fitToPage="1"/>
  </sheetPr>
  <dimension ref="A1:T50"/>
  <sheetViews>
    <sheetView workbookViewId="0">
      <selection activeCell="M11" sqref="M11:N11"/>
    </sheetView>
  </sheetViews>
  <sheetFormatPr defaultRowHeight="13.8"/>
  <cols>
    <col min="2" max="2" width="4.5" customWidth="1"/>
    <col min="5" max="5" width="0.8984375" customWidth="1"/>
    <col min="7" max="7" width="21.19921875" customWidth="1"/>
    <col min="11" max="11" width="14.19921875" customWidth="1"/>
    <col min="12" max="12" width="9.8984375" customWidth="1"/>
    <col min="13" max="13" width="27.09765625" customWidth="1"/>
    <col min="14" max="14" width="16.3984375" customWidth="1"/>
    <col min="15" max="15" width="17.8984375" customWidth="1"/>
  </cols>
  <sheetData>
    <row r="1" spans="1:20" ht="25.8">
      <c r="A1" s="105" t="s">
        <v>122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20" ht="25.8">
      <c r="A2" s="85" t="s">
        <v>113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20" ht="18">
      <c r="A3" s="107" t="s">
        <v>105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1:20" ht="27.6" customHeight="1">
      <c r="A4" s="109" t="s">
        <v>119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20" ht="18.600000000000001" thickBot="1">
      <c r="A5" s="111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</row>
    <row r="6" spans="1:20" ht="18.600000000000001" thickBot="1">
      <c r="A6" s="92" t="s">
        <v>16</v>
      </c>
      <c r="B6" s="93"/>
      <c r="C6" s="93"/>
      <c r="D6" s="113" t="s">
        <v>78</v>
      </c>
      <c r="E6" s="113"/>
      <c r="F6" s="113"/>
      <c r="G6" s="113"/>
      <c r="H6" s="113"/>
      <c r="I6" s="114" t="s">
        <v>0</v>
      </c>
      <c r="J6" s="114"/>
      <c r="K6" s="114"/>
      <c r="L6" s="114"/>
      <c r="M6" s="113" t="s">
        <v>78</v>
      </c>
      <c r="N6" s="113"/>
      <c r="O6" s="113"/>
      <c r="P6" s="23"/>
      <c r="Q6" s="23"/>
      <c r="R6" s="24"/>
      <c r="S6" s="24"/>
      <c r="T6" s="24"/>
    </row>
    <row r="7" spans="1:20" ht="18.600000000000001" thickBot="1">
      <c r="A7" s="92" t="s">
        <v>115</v>
      </c>
      <c r="B7" s="101"/>
      <c r="C7" s="92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101"/>
    </row>
    <row r="8" spans="1:20" ht="18">
      <c r="A8" s="102" t="s">
        <v>63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9" spans="1:20" ht="28.8">
      <c r="A9" s="104" t="s">
        <v>2</v>
      </c>
      <c r="B9" s="104"/>
      <c r="C9" s="104" t="s">
        <v>64</v>
      </c>
      <c r="D9" s="104"/>
      <c r="E9" s="104"/>
      <c r="F9" s="104" t="s">
        <v>17</v>
      </c>
      <c r="G9" s="104"/>
      <c r="H9" s="104" t="s">
        <v>65</v>
      </c>
      <c r="I9" s="104"/>
      <c r="J9" s="104"/>
      <c r="K9" s="25" t="s">
        <v>66</v>
      </c>
      <c r="L9" s="25" t="s">
        <v>106</v>
      </c>
      <c r="M9" s="104" t="s">
        <v>67</v>
      </c>
      <c r="N9" s="104"/>
      <c r="O9" s="25" t="s">
        <v>68</v>
      </c>
    </row>
    <row r="10" spans="1:20" ht="14.4">
      <c r="A10" s="115">
        <v>46400</v>
      </c>
      <c r="B10" s="116"/>
      <c r="C10" s="117" t="s">
        <v>103</v>
      </c>
      <c r="D10" s="118"/>
      <c r="E10" s="116"/>
      <c r="F10" s="119" t="s">
        <v>123</v>
      </c>
      <c r="G10" s="119"/>
      <c r="H10" s="119" t="s">
        <v>124</v>
      </c>
      <c r="I10" s="119"/>
      <c r="J10" s="119"/>
      <c r="K10" s="57">
        <v>230</v>
      </c>
      <c r="L10" s="58">
        <v>5</v>
      </c>
      <c r="M10" s="119" t="s">
        <v>125</v>
      </c>
      <c r="N10" s="119"/>
      <c r="O10" s="59">
        <f>K10*L10</f>
        <v>1150</v>
      </c>
    </row>
    <row r="11" spans="1:20" ht="14.4">
      <c r="A11" s="120"/>
      <c r="B11" s="121"/>
      <c r="C11" s="120"/>
      <c r="D11" s="122"/>
      <c r="E11" s="121"/>
      <c r="F11" s="123"/>
      <c r="G11" s="123"/>
      <c r="H11" s="123" t="s">
        <v>69</v>
      </c>
      <c r="I11" s="123"/>
      <c r="J11" s="123"/>
      <c r="K11" s="60"/>
      <c r="L11" s="61"/>
      <c r="M11" s="123"/>
      <c r="N11" s="123"/>
      <c r="O11" s="62">
        <f t="shared" ref="O11:O49" si="0">K11*L11</f>
        <v>0</v>
      </c>
    </row>
    <row r="12" spans="1:20" ht="14.4">
      <c r="A12" s="120"/>
      <c r="B12" s="121"/>
      <c r="C12" s="120"/>
      <c r="D12" s="122"/>
      <c r="E12" s="121"/>
      <c r="F12" s="123"/>
      <c r="G12" s="123"/>
      <c r="H12" s="123" t="s">
        <v>69</v>
      </c>
      <c r="I12" s="123"/>
      <c r="J12" s="123"/>
      <c r="K12" s="60"/>
      <c r="L12" s="61"/>
      <c r="M12" s="123"/>
      <c r="N12" s="123"/>
      <c r="O12" s="62">
        <f t="shared" si="0"/>
        <v>0</v>
      </c>
    </row>
    <row r="13" spans="1:20" ht="14.4">
      <c r="A13" s="120"/>
      <c r="B13" s="121"/>
      <c r="C13" s="120"/>
      <c r="D13" s="122"/>
      <c r="E13" s="121"/>
      <c r="F13" s="123"/>
      <c r="G13" s="123"/>
      <c r="H13" s="123" t="s">
        <v>69</v>
      </c>
      <c r="I13" s="123"/>
      <c r="J13" s="123"/>
      <c r="K13" s="60"/>
      <c r="L13" s="61"/>
      <c r="M13" s="123"/>
      <c r="N13" s="123"/>
      <c r="O13" s="62">
        <f t="shared" si="0"/>
        <v>0</v>
      </c>
    </row>
    <row r="14" spans="1:20" ht="14.4">
      <c r="A14" s="120"/>
      <c r="B14" s="121"/>
      <c r="C14" s="120"/>
      <c r="D14" s="122"/>
      <c r="E14" s="121"/>
      <c r="F14" s="123"/>
      <c r="G14" s="123"/>
      <c r="H14" s="123" t="s">
        <v>69</v>
      </c>
      <c r="I14" s="123"/>
      <c r="J14" s="123"/>
      <c r="K14" s="60"/>
      <c r="L14" s="61"/>
      <c r="M14" s="123"/>
      <c r="N14" s="123"/>
      <c r="O14" s="62">
        <f t="shared" si="0"/>
        <v>0</v>
      </c>
    </row>
    <row r="15" spans="1:20" ht="14.4">
      <c r="A15" s="120"/>
      <c r="B15" s="121"/>
      <c r="C15" s="120"/>
      <c r="D15" s="122"/>
      <c r="E15" s="121"/>
      <c r="F15" s="123"/>
      <c r="G15" s="123"/>
      <c r="H15" s="123" t="s">
        <v>69</v>
      </c>
      <c r="I15" s="123"/>
      <c r="J15" s="123"/>
      <c r="K15" s="60"/>
      <c r="L15" s="61"/>
      <c r="M15" s="123"/>
      <c r="N15" s="123"/>
      <c r="O15" s="62">
        <f t="shared" si="0"/>
        <v>0</v>
      </c>
    </row>
    <row r="16" spans="1:20" ht="14.4">
      <c r="A16" s="120"/>
      <c r="B16" s="121"/>
      <c r="C16" s="120"/>
      <c r="D16" s="122"/>
      <c r="E16" s="121"/>
      <c r="F16" s="123"/>
      <c r="G16" s="123"/>
      <c r="H16" s="123" t="s">
        <v>69</v>
      </c>
      <c r="I16" s="123"/>
      <c r="J16" s="123"/>
      <c r="K16" s="60"/>
      <c r="L16" s="61"/>
      <c r="M16" s="123"/>
      <c r="N16" s="123"/>
      <c r="O16" s="62">
        <f t="shared" si="0"/>
        <v>0</v>
      </c>
    </row>
    <row r="17" spans="1:15" ht="14.4">
      <c r="A17" s="120"/>
      <c r="B17" s="121"/>
      <c r="C17" s="120"/>
      <c r="D17" s="122"/>
      <c r="E17" s="121"/>
      <c r="F17" s="123"/>
      <c r="G17" s="123"/>
      <c r="H17" s="123" t="s">
        <v>69</v>
      </c>
      <c r="I17" s="123"/>
      <c r="J17" s="123"/>
      <c r="K17" s="60"/>
      <c r="L17" s="61"/>
      <c r="M17" s="123"/>
      <c r="N17" s="123"/>
      <c r="O17" s="62">
        <f t="shared" si="0"/>
        <v>0</v>
      </c>
    </row>
    <row r="18" spans="1:15" ht="14.4">
      <c r="A18" s="120"/>
      <c r="B18" s="121"/>
      <c r="C18" s="120"/>
      <c r="D18" s="122"/>
      <c r="E18" s="121"/>
      <c r="F18" s="123"/>
      <c r="G18" s="123"/>
      <c r="H18" s="123" t="s">
        <v>69</v>
      </c>
      <c r="I18" s="123"/>
      <c r="J18" s="123"/>
      <c r="K18" s="60"/>
      <c r="L18" s="61"/>
      <c r="M18" s="123"/>
      <c r="N18" s="123"/>
      <c r="O18" s="62">
        <f t="shared" si="0"/>
        <v>0</v>
      </c>
    </row>
    <row r="19" spans="1:15" ht="14.4">
      <c r="A19" s="120"/>
      <c r="B19" s="121"/>
      <c r="C19" s="120"/>
      <c r="D19" s="122"/>
      <c r="E19" s="121"/>
      <c r="F19" s="123"/>
      <c r="G19" s="123"/>
      <c r="H19" s="123" t="s">
        <v>69</v>
      </c>
      <c r="I19" s="123"/>
      <c r="J19" s="123"/>
      <c r="K19" s="60"/>
      <c r="L19" s="61"/>
      <c r="M19" s="123"/>
      <c r="N19" s="123"/>
      <c r="O19" s="62">
        <f t="shared" si="0"/>
        <v>0</v>
      </c>
    </row>
    <row r="20" spans="1:15" ht="14.4">
      <c r="A20" s="120"/>
      <c r="B20" s="121"/>
      <c r="C20" s="120"/>
      <c r="D20" s="122"/>
      <c r="E20" s="121"/>
      <c r="F20" s="123"/>
      <c r="G20" s="123"/>
      <c r="H20" s="123" t="s">
        <v>69</v>
      </c>
      <c r="I20" s="123"/>
      <c r="J20" s="123"/>
      <c r="K20" s="60"/>
      <c r="L20" s="61"/>
      <c r="M20" s="123"/>
      <c r="N20" s="123"/>
      <c r="O20" s="62">
        <f t="shared" si="0"/>
        <v>0</v>
      </c>
    </row>
    <row r="21" spans="1:15" ht="14.4">
      <c r="A21" s="120"/>
      <c r="B21" s="121"/>
      <c r="C21" s="120"/>
      <c r="D21" s="122"/>
      <c r="E21" s="121"/>
      <c r="F21" s="123"/>
      <c r="G21" s="123"/>
      <c r="H21" s="123" t="s">
        <v>69</v>
      </c>
      <c r="I21" s="123"/>
      <c r="J21" s="123"/>
      <c r="K21" s="60"/>
      <c r="L21" s="61"/>
      <c r="M21" s="123"/>
      <c r="N21" s="123"/>
      <c r="O21" s="62">
        <f t="shared" si="0"/>
        <v>0</v>
      </c>
    </row>
    <row r="22" spans="1:15" ht="14.4">
      <c r="A22" s="120"/>
      <c r="B22" s="121"/>
      <c r="C22" s="120"/>
      <c r="D22" s="122"/>
      <c r="E22" s="121"/>
      <c r="F22" s="123"/>
      <c r="G22" s="123"/>
      <c r="H22" s="123" t="s">
        <v>69</v>
      </c>
      <c r="I22" s="123"/>
      <c r="J22" s="123"/>
      <c r="K22" s="60"/>
      <c r="L22" s="61"/>
      <c r="M22" s="123"/>
      <c r="N22" s="123"/>
      <c r="O22" s="62">
        <f t="shared" si="0"/>
        <v>0</v>
      </c>
    </row>
    <row r="23" spans="1:15" ht="14.4">
      <c r="A23" s="120"/>
      <c r="B23" s="121"/>
      <c r="C23" s="120"/>
      <c r="D23" s="122"/>
      <c r="E23" s="121"/>
      <c r="F23" s="123"/>
      <c r="G23" s="123"/>
      <c r="H23" s="123" t="s">
        <v>69</v>
      </c>
      <c r="I23" s="123"/>
      <c r="J23" s="123"/>
      <c r="K23" s="60"/>
      <c r="L23" s="61"/>
      <c r="M23" s="123"/>
      <c r="N23" s="123"/>
      <c r="O23" s="62">
        <f t="shared" si="0"/>
        <v>0</v>
      </c>
    </row>
    <row r="24" spans="1:15" ht="14.4">
      <c r="A24" s="120"/>
      <c r="B24" s="121"/>
      <c r="C24" s="120"/>
      <c r="D24" s="122"/>
      <c r="E24" s="121"/>
      <c r="F24" s="123"/>
      <c r="G24" s="123"/>
      <c r="H24" s="123" t="s">
        <v>69</v>
      </c>
      <c r="I24" s="123"/>
      <c r="J24" s="123"/>
      <c r="K24" s="60"/>
      <c r="L24" s="61"/>
      <c r="M24" s="123"/>
      <c r="N24" s="123"/>
      <c r="O24" s="62">
        <f t="shared" si="0"/>
        <v>0</v>
      </c>
    </row>
    <row r="25" spans="1:15" ht="14.4">
      <c r="A25" s="120"/>
      <c r="B25" s="121"/>
      <c r="C25" s="120"/>
      <c r="D25" s="122"/>
      <c r="E25" s="121"/>
      <c r="F25" s="123"/>
      <c r="G25" s="123"/>
      <c r="H25" s="123" t="s">
        <v>69</v>
      </c>
      <c r="I25" s="123"/>
      <c r="J25" s="123"/>
      <c r="K25" s="60"/>
      <c r="L25" s="61"/>
      <c r="M25" s="123"/>
      <c r="N25" s="123"/>
      <c r="O25" s="62">
        <f t="shared" si="0"/>
        <v>0</v>
      </c>
    </row>
    <row r="26" spans="1:15" ht="14.4">
      <c r="A26" s="120"/>
      <c r="B26" s="121"/>
      <c r="C26" s="120"/>
      <c r="D26" s="122"/>
      <c r="E26" s="121"/>
      <c r="F26" s="123"/>
      <c r="G26" s="123"/>
      <c r="H26" s="123" t="s">
        <v>69</v>
      </c>
      <c r="I26" s="123"/>
      <c r="J26" s="123"/>
      <c r="K26" s="60"/>
      <c r="L26" s="61"/>
      <c r="M26" s="123"/>
      <c r="N26" s="123"/>
      <c r="O26" s="62">
        <f t="shared" si="0"/>
        <v>0</v>
      </c>
    </row>
    <row r="27" spans="1:15" ht="14.4">
      <c r="A27" s="120"/>
      <c r="B27" s="121"/>
      <c r="C27" s="120"/>
      <c r="D27" s="122"/>
      <c r="E27" s="121"/>
      <c r="F27" s="123"/>
      <c r="G27" s="123"/>
      <c r="H27" s="123" t="s">
        <v>69</v>
      </c>
      <c r="I27" s="123"/>
      <c r="J27" s="123"/>
      <c r="K27" s="60"/>
      <c r="L27" s="61"/>
      <c r="M27" s="123"/>
      <c r="N27" s="123"/>
      <c r="O27" s="62">
        <f t="shared" si="0"/>
        <v>0</v>
      </c>
    </row>
    <row r="28" spans="1:15" ht="14.4">
      <c r="A28" s="120"/>
      <c r="B28" s="121"/>
      <c r="C28" s="120"/>
      <c r="D28" s="122"/>
      <c r="E28" s="121"/>
      <c r="F28" s="123"/>
      <c r="G28" s="123"/>
      <c r="H28" s="123" t="s">
        <v>69</v>
      </c>
      <c r="I28" s="123"/>
      <c r="J28" s="123"/>
      <c r="K28" s="60"/>
      <c r="L28" s="61"/>
      <c r="M28" s="123"/>
      <c r="N28" s="123"/>
      <c r="O28" s="62">
        <f t="shared" si="0"/>
        <v>0</v>
      </c>
    </row>
    <row r="29" spans="1:15" ht="14.4">
      <c r="A29" s="120"/>
      <c r="B29" s="121"/>
      <c r="C29" s="120"/>
      <c r="D29" s="122"/>
      <c r="E29" s="121"/>
      <c r="F29" s="123"/>
      <c r="G29" s="123"/>
      <c r="H29" s="123" t="s">
        <v>69</v>
      </c>
      <c r="I29" s="123"/>
      <c r="J29" s="123"/>
      <c r="K29" s="60"/>
      <c r="L29" s="61"/>
      <c r="M29" s="123"/>
      <c r="N29" s="123"/>
      <c r="O29" s="62">
        <f t="shared" si="0"/>
        <v>0</v>
      </c>
    </row>
    <row r="30" spans="1:15" ht="14.4">
      <c r="A30" s="120"/>
      <c r="B30" s="121"/>
      <c r="C30" s="120"/>
      <c r="D30" s="122"/>
      <c r="E30" s="121"/>
      <c r="F30" s="123"/>
      <c r="G30" s="123"/>
      <c r="H30" s="123" t="s">
        <v>69</v>
      </c>
      <c r="I30" s="123"/>
      <c r="J30" s="123"/>
      <c r="K30" s="60"/>
      <c r="L30" s="61"/>
      <c r="M30" s="123"/>
      <c r="N30" s="123"/>
      <c r="O30" s="62">
        <f t="shared" si="0"/>
        <v>0</v>
      </c>
    </row>
    <row r="31" spans="1:15" ht="14.4">
      <c r="A31" s="120"/>
      <c r="B31" s="121"/>
      <c r="C31" s="120"/>
      <c r="D31" s="122"/>
      <c r="E31" s="121"/>
      <c r="F31" s="123"/>
      <c r="G31" s="123"/>
      <c r="H31" s="123" t="s">
        <v>69</v>
      </c>
      <c r="I31" s="123"/>
      <c r="J31" s="123"/>
      <c r="K31" s="60"/>
      <c r="L31" s="61"/>
      <c r="M31" s="123"/>
      <c r="N31" s="123"/>
      <c r="O31" s="62">
        <f t="shared" si="0"/>
        <v>0</v>
      </c>
    </row>
    <row r="32" spans="1:15" ht="14.4">
      <c r="A32" s="120"/>
      <c r="B32" s="121"/>
      <c r="C32" s="120"/>
      <c r="D32" s="122"/>
      <c r="E32" s="121"/>
      <c r="F32" s="123"/>
      <c r="G32" s="123"/>
      <c r="H32" s="123" t="s">
        <v>69</v>
      </c>
      <c r="I32" s="123"/>
      <c r="J32" s="123"/>
      <c r="K32" s="60"/>
      <c r="L32" s="61"/>
      <c r="M32" s="123"/>
      <c r="N32" s="123"/>
      <c r="O32" s="62">
        <f t="shared" si="0"/>
        <v>0</v>
      </c>
    </row>
    <row r="33" spans="1:15" ht="14.4">
      <c r="A33" s="120"/>
      <c r="B33" s="121"/>
      <c r="C33" s="120"/>
      <c r="D33" s="122"/>
      <c r="E33" s="121"/>
      <c r="F33" s="123"/>
      <c r="G33" s="123"/>
      <c r="H33" s="123" t="s">
        <v>69</v>
      </c>
      <c r="I33" s="123"/>
      <c r="J33" s="123"/>
      <c r="K33" s="60"/>
      <c r="L33" s="61"/>
      <c r="M33" s="123"/>
      <c r="N33" s="123"/>
      <c r="O33" s="62">
        <f t="shared" si="0"/>
        <v>0</v>
      </c>
    </row>
    <row r="34" spans="1:15" ht="14.4">
      <c r="A34" s="120"/>
      <c r="B34" s="121"/>
      <c r="C34" s="120"/>
      <c r="D34" s="122"/>
      <c r="E34" s="121"/>
      <c r="F34" s="123"/>
      <c r="G34" s="123"/>
      <c r="H34" s="123" t="s">
        <v>69</v>
      </c>
      <c r="I34" s="123"/>
      <c r="J34" s="123"/>
      <c r="K34" s="60"/>
      <c r="L34" s="61"/>
      <c r="M34" s="123"/>
      <c r="N34" s="123"/>
      <c r="O34" s="62">
        <f t="shared" si="0"/>
        <v>0</v>
      </c>
    </row>
    <row r="35" spans="1:15" ht="14.4">
      <c r="A35" s="120"/>
      <c r="B35" s="121"/>
      <c r="C35" s="120"/>
      <c r="D35" s="122"/>
      <c r="E35" s="121"/>
      <c r="F35" s="123"/>
      <c r="G35" s="123"/>
      <c r="H35" s="123" t="s">
        <v>69</v>
      </c>
      <c r="I35" s="123"/>
      <c r="J35" s="123"/>
      <c r="K35" s="60"/>
      <c r="L35" s="61"/>
      <c r="M35" s="123"/>
      <c r="N35" s="123"/>
      <c r="O35" s="62">
        <f t="shared" si="0"/>
        <v>0</v>
      </c>
    </row>
    <row r="36" spans="1:15" ht="14.4">
      <c r="A36" s="120"/>
      <c r="B36" s="121"/>
      <c r="C36" s="120"/>
      <c r="D36" s="122"/>
      <c r="E36" s="121"/>
      <c r="F36" s="123"/>
      <c r="G36" s="123"/>
      <c r="H36" s="123" t="s">
        <v>69</v>
      </c>
      <c r="I36" s="123"/>
      <c r="J36" s="123"/>
      <c r="K36" s="60"/>
      <c r="L36" s="61"/>
      <c r="M36" s="123"/>
      <c r="N36" s="123"/>
      <c r="O36" s="62">
        <f t="shared" si="0"/>
        <v>0</v>
      </c>
    </row>
    <row r="37" spans="1:15" ht="14.4">
      <c r="A37" s="120"/>
      <c r="B37" s="121"/>
      <c r="C37" s="120"/>
      <c r="D37" s="122"/>
      <c r="E37" s="121"/>
      <c r="F37" s="123"/>
      <c r="G37" s="123"/>
      <c r="H37" s="123" t="s">
        <v>69</v>
      </c>
      <c r="I37" s="123"/>
      <c r="J37" s="123"/>
      <c r="K37" s="60"/>
      <c r="L37" s="61"/>
      <c r="M37" s="123"/>
      <c r="N37" s="123"/>
      <c r="O37" s="62">
        <f t="shared" si="0"/>
        <v>0</v>
      </c>
    </row>
    <row r="38" spans="1:15" ht="14.4">
      <c r="A38" s="120"/>
      <c r="B38" s="121"/>
      <c r="C38" s="120"/>
      <c r="D38" s="122"/>
      <c r="E38" s="121"/>
      <c r="F38" s="123"/>
      <c r="G38" s="123"/>
      <c r="H38" s="123" t="s">
        <v>69</v>
      </c>
      <c r="I38" s="123"/>
      <c r="J38" s="123"/>
      <c r="K38" s="60"/>
      <c r="L38" s="61"/>
      <c r="M38" s="123"/>
      <c r="N38" s="123"/>
      <c r="O38" s="62">
        <f t="shared" si="0"/>
        <v>0</v>
      </c>
    </row>
    <row r="39" spans="1:15" ht="14.4">
      <c r="A39" s="120"/>
      <c r="B39" s="121"/>
      <c r="C39" s="120"/>
      <c r="D39" s="122"/>
      <c r="E39" s="121"/>
      <c r="F39" s="123"/>
      <c r="G39" s="123"/>
      <c r="H39" s="123" t="s">
        <v>69</v>
      </c>
      <c r="I39" s="123"/>
      <c r="J39" s="123"/>
      <c r="K39" s="60"/>
      <c r="L39" s="61"/>
      <c r="M39" s="123"/>
      <c r="N39" s="123"/>
      <c r="O39" s="62">
        <f t="shared" si="0"/>
        <v>0</v>
      </c>
    </row>
    <row r="40" spans="1:15" ht="14.4">
      <c r="A40" s="120"/>
      <c r="B40" s="121"/>
      <c r="C40" s="120"/>
      <c r="D40" s="122"/>
      <c r="E40" s="121"/>
      <c r="F40" s="123"/>
      <c r="G40" s="123"/>
      <c r="H40" s="123" t="s">
        <v>69</v>
      </c>
      <c r="I40" s="123"/>
      <c r="J40" s="123"/>
      <c r="K40" s="60"/>
      <c r="L40" s="61"/>
      <c r="M40" s="123"/>
      <c r="N40" s="123"/>
      <c r="O40" s="62">
        <f t="shared" si="0"/>
        <v>0</v>
      </c>
    </row>
    <row r="41" spans="1:15" ht="14.4">
      <c r="A41" s="120"/>
      <c r="B41" s="121"/>
      <c r="C41" s="120"/>
      <c r="D41" s="122"/>
      <c r="E41" s="121"/>
      <c r="F41" s="123"/>
      <c r="G41" s="123"/>
      <c r="H41" s="123" t="s">
        <v>69</v>
      </c>
      <c r="I41" s="123"/>
      <c r="J41" s="123"/>
      <c r="K41" s="60"/>
      <c r="L41" s="61"/>
      <c r="M41" s="123"/>
      <c r="N41" s="123"/>
      <c r="O41" s="62">
        <f t="shared" si="0"/>
        <v>0</v>
      </c>
    </row>
    <row r="42" spans="1:15" ht="14.4">
      <c r="A42" s="120"/>
      <c r="B42" s="121"/>
      <c r="C42" s="120"/>
      <c r="D42" s="122"/>
      <c r="E42" s="121"/>
      <c r="F42" s="123"/>
      <c r="G42" s="123"/>
      <c r="H42" s="123" t="s">
        <v>69</v>
      </c>
      <c r="I42" s="123"/>
      <c r="J42" s="123"/>
      <c r="K42" s="60"/>
      <c r="L42" s="61"/>
      <c r="M42" s="123"/>
      <c r="N42" s="123"/>
      <c r="O42" s="62">
        <f t="shared" si="0"/>
        <v>0</v>
      </c>
    </row>
    <row r="43" spans="1:15" ht="14.4">
      <c r="A43" s="120"/>
      <c r="B43" s="121"/>
      <c r="C43" s="120"/>
      <c r="D43" s="122"/>
      <c r="E43" s="121"/>
      <c r="F43" s="123"/>
      <c r="G43" s="123"/>
      <c r="H43" s="123" t="s">
        <v>69</v>
      </c>
      <c r="I43" s="123"/>
      <c r="J43" s="123"/>
      <c r="K43" s="60"/>
      <c r="L43" s="61"/>
      <c r="M43" s="123"/>
      <c r="N43" s="123"/>
      <c r="O43" s="62">
        <f t="shared" si="0"/>
        <v>0</v>
      </c>
    </row>
    <row r="44" spans="1:15" ht="14.4">
      <c r="A44" s="120"/>
      <c r="B44" s="121"/>
      <c r="C44" s="120"/>
      <c r="D44" s="122"/>
      <c r="E44" s="121"/>
      <c r="F44" s="123"/>
      <c r="G44" s="123"/>
      <c r="H44" s="123" t="s">
        <v>69</v>
      </c>
      <c r="I44" s="123"/>
      <c r="J44" s="123"/>
      <c r="K44" s="60"/>
      <c r="L44" s="61"/>
      <c r="M44" s="123"/>
      <c r="N44" s="123"/>
      <c r="O44" s="62">
        <f t="shared" si="0"/>
        <v>0</v>
      </c>
    </row>
    <row r="45" spans="1:15" ht="14.4">
      <c r="A45" s="120"/>
      <c r="B45" s="121"/>
      <c r="C45" s="120"/>
      <c r="D45" s="122"/>
      <c r="E45" s="121"/>
      <c r="F45" s="123"/>
      <c r="G45" s="123"/>
      <c r="H45" s="123" t="s">
        <v>69</v>
      </c>
      <c r="I45" s="123"/>
      <c r="J45" s="123"/>
      <c r="K45" s="60"/>
      <c r="L45" s="61"/>
      <c r="M45" s="123"/>
      <c r="N45" s="123"/>
      <c r="O45" s="62">
        <f t="shared" si="0"/>
        <v>0</v>
      </c>
    </row>
    <row r="46" spans="1:15" ht="14.4">
      <c r="A46" s="120"/>
      <c r="B46" s="121"/>
      <c r="C46" s="120"/>
      <c r="D46" s="122"/>
      <c r="E46" s="121"/>
      <c r="F46" s="123"/>
      <c r="G46" s="123"/>
      <c r="H46" s="123" t="s">
        <v>69</v>
      </c>
      <c r="I46" s="123"/>
      <c r="J46" s="123"/>
      <c r="K46" s="60"/>
      <c r="L46" s="61"/>
      <c r="M46" s="123"/>
      <c r="N46" s="123"/>
      <c r="O46" s="62">
        <f t="shared" si="0"/>
        <v>0</v>
      </c>
    </row>
    <row r="47" spans="1:15" ht="14.4">
      <c r="A47" s="120"/>
      <c r="B47" s="121"/>
      <c r="C47" s="120"/>
      <c r="D47" s="122"/>
      <c r="E47" s="121"/>
      <c r="F47" s="123"/>
      <c r="G47" s="123"/>
      <c r="H47" s="123" t="s">
        <v>69</v>
      </c>
      <c r="I47" s="123"/>
      <c r="J47" s="123"/>
      <c r="K47" s="60"/>
      <c r="L47" s="61"/>
      <c r="M47" s="123"/>
      <c r="N47" s="123"/>
      <c r="O47" s="62">
        <f t="shared" si="0"/>
        <v>0</v>
      </c>
    </row>
    <row r="48" spans="1:15" ht="14.4">
      <c r="A48" s="120"/>
      <c r="B48" s="121"/>
      <c r="C48" s="120"/>
      <c r="D48" s="122"/>
      <c r="E48" s="121"/>
      <c r="F48" s="123"/>
      <c r="G48" s="123"/>
      <c r="H48" s="123" t="s">
        <v>69</v>
      </c>
      <c r="I48" s="123"/>
      <c r="J48" s="123"/>
      <c r="K48" s="60"/>
      <c r="L48" s="61"/>
      <c r="M48" s="123"/>
      <c r="N48" s="123"/>
      <c r="O48" s="62">
        <f t="shared" si="0"/>
        <v>0</v>
      </c>
    </row>
    <row r="49" spans="1:15" ht="14.4">
      <c r="A49" s="120"/>
      <c r="B49" s="121"/>
      <c r="C49" s="120"/>
      <c r="D49" s="122"/>
      <c r="E49" s="121"/>
      <c r="F49" s="123"/>
      <c r="G49" s="123"/>
      <c r="H49" s="123" t="s">
        <v>69</v>
      </c>
      <c r="I49" s="123"/>
      <c r="J49" s="123"/>
      <c r="K49" s="60"/>
      <c r="L49" s="61"/>
      <c r="M49" s="123"/>
      <c r="N49" s="123"/>
      <c r="O49" s="62">
        <f t="shared" si="0"/>
        <v>0</v>
      </c>
    </row>
    <row r="50" spans="1:15" ht="14.4">
      <c r="A50" s="124" t="s">
        <v>70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6"/>
      <c r="O50" s="62">
        <f>SUM(O11:O49)</f>
        <v>0</v>
      </c>
    </row>
  </sheetData>
  <mergeCells count="218">
    <mergeCell ref="A50:N50"/>
    <mergeCell ref="A48:B48"/>
    <mergeCell ref="C48:E48"/>
    <mergeCell ref="F48:G48"/>
    <mergeCell ref="H48:J48"/>
    <mergeCell ref="M48:N48"/>
    <mergeCell ref="A49:B49"/>
    <mergeCell ref="C49:E49"/>
    <mergeCell ref="F49:G49"/>
    <mergeCell ref="H49:J49"/>
    <mergeCell ref="M49:N49"/>
    <mergeCell ref="A46:B46"/>
    <mergeCell ref="C46:E46"/>
    <mergeCell ref="F46:G46"/>
    <mergeCell ref="H46:J46"/>
    <mergeCell ref="M46:N46"/>
    <mergeCell ref="A47:B47"/>
    <mergeCell ref="C47:E47"/>
    <mergeCell ref="F47:G47"/>
    <mergeCell ref="H47:J47"/>
    <mergeCell ref="M47:N47"/>
    <mergeCell ref="A44:B44"/>
    <mergeCell ref="C44:E44"/>
    <mergeCell ref="F44:G44"/>
    <mergeCell ref="H44:J44"/>
    <mergeCell ref="M44:N44"/>
    <mergeCell ref="A45:B45"/>
    <mergeCell ref="C45:E45"/>
    <mergeCell ref="F45:G45"/>
    <mergeCell ref="H45:J45"/>
    <mergeCell ref="M45:N45"/>
    <mergeCell ref="A42:B42"/>
    <mergeCell ref="C42:E42"/>
    <mergeCell ref="F42:G42"/>
    <mergeCell ref="H42:J42"/>
    <mergeCell ref="M42:N42"/>
    <mergeCell ref="A43:B43"/>
    <mergeCell ref="C43:E43"/>
    <mergeCell ref="F43:G43"/>
    <mergeCell ref="H43:J43"/>
    <mergeCell ref="M43:N43"/>
    <mergeCell ref="A40:B40"/>
    <mergeCell ref="C40:E40"/>
    <mergeCell ref="F40:G40"/>
    <mergeCell ref="H40:J40"/>
    <mergeCell ref="M40:N40"/>
    <mergeCell ref="A41:B41"/>
    <mergeCell ref="C41:E41"/>
    <mergeCell ref="F41:G41"/>
    <mergeCell ref="H41:J41"/>
    <mergeCell ref="M41:N41"/>
    <mergeCell ref="A38:B38"/>
    <mergeCell ref="C38:E38"/>
    <mergeCell ref="F38:G38"/>
    <mergeCell ref="H38:J38"/>
    <mergeCell ref="M38:N38"/>
    <mergeCell ref="A39:B39"/>
    <mergeCell ref="C39:E39"/>
    <mergeCell ref="F39:G39"/>
    <mergeCell ref="H39:J39"/>
    <mergeCell ref="M39:N39"/>
    <mergeCell ref="A36:B36"/>
    <mergeCell ref="C36:E36"/>
    <mergeCell ref="F36:G36"/>
    <mergeCell ref="H36:J36"/>
    <mergeCell ref="M36:N36"/>
    <mergeCell ref="A37:B37"/>
    <mergeCell ref="C37:E37"/>
    <mergeCell ref="F37:G37"/>
    <mergeCell ref="H37:J37"/>
    <mergeCell ref="M37:N37"/>
    <mergeCell ref="A34:B34"/>
    <mergeCell ref="C34:E34"/>
    <mergeCell ref="F34:G34"/>
    <mergeCell ref="H34:J34"/>
    <mergeCell ref="M34:N34"/>
    <mergeCell ref="A35:B35"/>
    <mergeCell ref="C35:E35"/>
    <mergeCell ref="F35:G35"/>
    <mergeCell ref="H35:J35"/>
    <mergeCell ref="M35:N35"/>
    <mergeCell ref="A32:B32"/>
    <mergeCell ref="C32:E32"/>
    <mergeCell ref="F32:G32"/>
    <mergeCell ref="H32:J32"/>
    <mergeCell ref="M32:N32"/>
    <mergeCell ref="A33:B33"/>
    <mergeCell ref="C33:E33"/>
    <mergeCell ref="F33:G33"/>
    <mergeCell ref="H33:J33"/>
    <mergeCell ref="M33:N33"/>
    <mergeCell ref="A30:B30"/>
    <mergeCell ref="C30:E30"/>
    <mergeCell ref="F30:G30"/>
    <mergeCell ref="H30:J30"/>
    <mergeCell ref="M30:N30"/>
    <mergeCell ref="A31:B31"/>
    <mergeCell ref="C31:E31"/>
    <mergeCell ref="F31:G31"/>
    <mergeCell ref="H31:J31"/>
    <mergeCell ref="M31:N31"/>
    <mergeCell ref="A28:B28"/>
    <mergeCell ref="C28:E28"/>
    <mergeCell ref="F28:G28"/>
    <mergeCell ref="H28:J28"/>
    <mergeCell ref="M28:N28"/>
    <mergeCell ref="A29:B29"/>
    <mergeCell ref="C29:E29"/>
    <mergeCell ref="F29:G29"/>
    <mergeCell ref="H29:J29"/>
    <mergeCell ref="M29:N29"/>
    <mergeCell ref="A26:B26"/>
    <mergeCell ref="C26:E26"/>
    <mergeCell ref="F26:G26"/>
    <mergeCell ref="H26:J26"/>
    <mergeCell ref="M26:N26"/>
    <mergeCell ref="A27:B27"/>
    <mergeCell ref="C27:E27"/>
    <mergeCell ref="F27:G27"/>
    <mergeCell ref="H27:J27"/>
    <mergeCell ref="M27:N27"/>
    <mergeCell ref="A24:B24"/>
    <mergeCell ref="C24:E24"/>
    <mergeCell ref="F24:G24"/>
    <mergeCell ref="H24:J24"/>
    <mergeCell ref="M24:N24"/>
    <mergeCell ref="A25:B25"/>
    <mergeCell ref="C25:E25"/>
    <mergeCell ref="F25:G25"/>
    <mergeCell ref="H25:J25"/>
    <mergeCell ref="M25:N25"/>
    <mergeCell ref="A22:B22"/>
    <mergeCell ref="C22:E22"/>
    <mergeCell ref="F22:G22"/>
    <mergeCell ref="H22:J22"/>
    <mergeCell ref="M22:N22"/>
    <mergeCell ref="A23:B23"/>
    <mergeCell ref="C23:E23"/>
    <mergeCell ref="F23:G23"/>
    <mergeCell ref="H23:J23"/>
    <mergeCell ref="M23:N23"/>
    <mergeCell ref="A20:B20"/>
    <mergeCell ref="C20:E20"/>
    <mergeCell ref="F20:G20"/>
    <mergeCell ref="H20:J20"/>
    <mergeCell ref="M20:N20"/>
    <mergeCell ref="A21:B21"/>
    <mergeCell ref="C21:E21"/>
    <mergeCell ref="F21:G21"/>
    <mergeCell ref="H21:J21"/>
    <mergeCell ref="M21:N21"/>
    <mergeCell ref="A18:B18"/>
    <mergeCell ref="C18:E18"/>
    <mergeCell ref="F18:G18"/>
    <mergeCell ref="H18:J18"/>
    <mergeCell ref="M18:N18"/>
    <mergeCell ref="A19:B19"/>
    <mergeCell ref="C19:E19"/>
    <mergeCell ref="F19:G19"/>
    <mergeCell ref="H19:J19"/>
    <mergeCell ref="M19:N19"/>
    <mergeCell ref="A16:B16"/>
    <mergeCell ref="C16:E16"/>
    <mergeCell ref="F16:G16"/>
    <mergeCell ref="H16:J16"/>
    <mergeCell ref="M16:N16"/>
    <mergeCell ref="A17:B17"/>
    <mergeCell ref="C17:E17"/>
    <mergeCell ref="F17:G17"/>
    <mergeCell ref="H17:J17"/>
    <mergeCell ref="M17:N17"/>
    <mergeCell ref="A14:B14"/>
    <mergeCell ref="C14:E14"/>
    <mergeCell ref="F14:G14"/>
    <mergeCell ref="H14:J14"/>
    <mergeCell ref="M14:N14"/>
    <mergeCell ref="A15:B15"/>
    <mergeCell ref="C15:E15"/>
    <mergeCell ref="F15:G15"/>
    <mergeCell ref="H15:J15"/>
    <mergeCell ref="M15:N15"/>
    <mergeCell ref="A12:B12"/>
    <mergeCell ref="C12:E12"/>
    <mergeCell ref="F12:G12"/>
    <mergeCell ref="H12:J12"/>
    <mergeCell ref="M12:N12"/>
    <mergeCell ref="A13:B13"/>
    <mergeCell ref="C13:E13"/>
    <mergeCell ref="F13:G13"/>
    <mergeCell ref="H13:J13"/>
    <mergeCell ref="M13:N13"/>
    <mergeCell ref="A10:B10"/>
    <mergeCell ref="C10:E10"/>
    <mergeCell ref="F10:G10"/>
    <mergeCell ref="H10:J10"/>
    <mergeCell ref="M10:N10"/>
    <mergeCell ref="A11:B11"/>
    <mergeCell ref="C11:E11"/>
    <mergeCell ref="F11:G11"/>
    <mergeCell ref="H11:J11"/>
    <mergeCell ref="M11:N11"/>
    <mergeCell ref="A7:B7"/>
    <mergeCell ref="C7:O7"/>
    <mergeCell ref="A8:O8"/>
    <mergeCell ref="A9:B9"/>
    <mergeCell ref="C9:E9"/>
    <mergeCell ref="F9:G9"/>
    <mergeCell ref="H9:J9"/>
    <mergeCell ref="M9:N9"/>
    <mergeCell ref="A1:O1"/>
    <mergeCell ref="A2:O2"/>
    <mergeCell ref="A3:O3"/>
    <mergeCell ref="A4:O4"/>
    <mergeCell ref="A5:O5"/>
    <mergeCell ref="A6:C6"/>
    <mergeCell ref="D6:H6"/>
    <mergeCell ref="I6:L6"/>
    <mergeCell ref="M6:O6"/>
  </mergeCells>
  <pageMargins left="0.7" right="0.7" top="0.75" bottom="0.75" header="0.3" footer="0.3"/>
  <pageSetup scale="65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7CEF-AEB2-4E5D-9CE9-C81503F15032}">
  <sheetPr>
    <pageSetUpPr fitToPage="1"/>
  </sheetPr>
  <dimension ref="A1:S320"/>
  <sheetViews>
    <sheetView zoomScale="90" zoomScaleNormal="90" workbookViewId="0">
      <selection activeCell="A5" sqref="A5:XFD5"/>
    </sheetView>
  </sheetViews>
  <sheetFormatPr defaultRowHeight="14.4"/>
  <cols>
    <col min="1" max="3" width="9" style="13"/>
    <col min="4" max="4" width="15.19921875" style="12" customWidth="1"/>
    <col min="5" max="5" width="15.59765625" style="12" hidden="1" customWidth="1"/>
    <col min="6" max="6" width="28.69921875" style="12" customWidth="1"/>
    <col min="7" max="7" width="2.59765625" style="12" customWidth="1"/>
    <col min="8" max="9" width="10.59765625" style="12" customWidth="1"/>
    <col min="10" max="10" width="32.3984375" style="12" customWidth="1"/>
    <col min="11" max="11" width="32" style="12" customWidth="1"/>
    <col min="12" max="12" width="15.59765625" style="12" customWidth="1"/>
    <col min="13" max="14" width="20.59765625" style="12" customWidth="1"/>
    <col min="15" max="19" width="9" style="13"/>
  </cols>
  <sheetData>
    <row r="1" spans="4:14" ht="25.8">
      <c r="D1" s="83" t="s">
        <v>116</v>
      </c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4:14" ht="25.8">
      <c r="D2" s="85" t="s">
        <v>112</v>
      </c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4:14" ht="23.25" customHeight="1" thickBot="1">
      <c r="D3" s="87" t="s">
        <v>107</v>
      </c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4:14" ht="24.75" customHeight="1" thickBot="1">
      <c r="D4" s="89" t="s">
        <v>119</v>
      </c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4:14" ht="18.600000000000001" thickBot="1">
      <c r="D5" s="92" t="s">
        <v>16</v>
      </c>
      <c r="E5" s="93"/>
      <c r="F5" s="93"/>
      <c r="G5" s="91" t="s">
        <v>78</v>
      </c>
      <c r="H5" s="91"/>
      <c r="I5" s="91"/>
      <c r="J5" s="91"/>
      <c r="K5" s="8" t="s">
        <v>0</v>
      </c>
      <c r="L5" s="91" t="s">
        <v>78</v>
      </c>
      <c r="M5" s="91"/>
      <c r="N5" s="91"/>
    </row>
    <row r="6" spans="4:14" ht="18.600000000000001" thickBot="1">
      <c r="D6" s="92" t="s">
        <v>114</v>
      </c>
      <c r="E6" s="93"/>
      <c r="F6" s="93"/>
      <c r="G6" s="91"/>
      <c r="H6" s="91"/>
      <c r="I6" s="91"/>
      <c r="J6" s="91"/>
      <c r="K6" s="91"/>
      <c r="L6" s="91"/>
      <c r="M6" s="91"/>
      <c r="N6" s="91"/>
    </row>
    <row r="7" spans="4:14" ht="18.600000000000001" thickBot="1">
      <c r="D7" s="98" t="s">
        <v>24</v>
      </c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4:14" ht="54.6" thickBot="1">
      <c r="D8" s="94" t="s">
        <v>101</v>
      </c>
      <c r="E8" s="95"/>
      <c r="F8" s="71" t="s">
        <v>58</v>
      </c>
      <c r="G8" s="72"/>
      <c r="H8" s="71" t="s">
        <v>20</v>
      </c>
      <c r="I8" s="100"/>
      <c r="J8" s="72"/>
      <c r="K8" s="9" t="s">
        <v>59</v>
      </c>
      <c r="L8" s="10" t="s">
        <v>60</v>
      </c>
      <c r="M8" s="10" t="s">
        <v>61</v>
      </c>
      <c r="N8" s="11" t="s">
        <v>23</v>
      </c>
    </row>
    <row r="9" spans="4:14">
      <c r="D9" s="96">
        <v>46371</v>
      </c>
      <c r="E9" s="97"/>
      <c r="F9" s="73" t="s">
        <v>108</v>
      </c>
      <c r="G9" s="74"/>
      <c r="H9" s="65" t="s">
        <v>109</v>
      </c>
      <c r="I9" s="66"/>
      <c r="J9" s="67"/>
      <c r="K9" s="44" t="s">
        <v>92</v>
      </c>
      <c r="L9" s="45">
        <v>15</v>
      </c>
      <c r="M9" s="46">
        <v>100</v>
      </c>
      <c r="N9" s="47">
        <f t="shared" ref="N9:N33" si="0">SUM(L9)*(M9)</f>
        <v>1500</v>
      </c>
    </row>
    <row r="10" spans="4:14">
      <c r="D10" s="82"/>
      <c r="E10" s="70"/>
      <c r="F10" s="75"/>
      <c r="G10" s="76"/>
      <c r="H10" s="68"/>
      <c r="I10" s="69"/>
      <c r="J10" s="70"/>
      <c r="K10" s="48"/>
      <c r="L10" s="49"/>
      <c r="M10" s="50"/>
      <c r="N10" s="51">
        <f t="shared" si="0"/>
        <v>0</v>
      </c>
    </row>
    <row r="11" spans="4:14">
      <c r="D11" s="82"/>
      <c r="E11" s="70"/>
      <c r="F11" s="75"/>
      <c r="G11" s="76"/>
      <c r="H11" s="68"/>
      <c r="I11" s="69"/>
      <c r="J11" s="70"/>
      <c r="K11" s="48"/>
      <c r="L11" s="49"/>
      <c r="M11" s="50"/>
      <c r="N11" s="51">
        <f t="shared" si="0"/>
        <v>0</v>
      </c>
    </row>
    <row r="12" spans="4:14">
      <c r="D12" s="82"/>
      <c r="E12" s="70"/>
      <c r="F12" s="75"/>
      <c r="G12" s="76"/>
      <c r="H12" s="68"/>
      <c r="I12" s="69"/>
      <c r="J12" s="70"/>
      <c r="K12" s="48"/>
      <c r="L12" s="49"/>
      <c r="M12" s="50"/>
      <c r="N12" s="51">
        <f t="shared" si="0"/>
        <v>0</v>
      </c>
    </row>
    <row r="13" spans="4:14">
      <c r="D13" s="82"/>
      <c r="E13" s="70"/>
      <c r="F13" s="75"/>
      <c r="G13" s="76"/>
      <c r="H13" s="68"/>
      <c r="I13" s="69"/>
      <c r="J13" s="70"/>
      <c r="K13" s="48"/>
      <c r="L13" s="49"/>
      <c r="M13" s="50"/>
      <c r="N13" s="51">
        <f t="shared" si="0"/>
        <v>0</v>
      </c>
    </row>
    <row r="14" spans="4:14">
      <c r="D14" s="82"/>
      <c r="E14" s="70"/>
      <c r="F14" s="75"/>
      <c r="G14" s="76"/>
      <c r="H14" s="68"/>
      <c r="I14" s="69"/>
      <c r="J14" s="70"/>
      <c r="K14" s="48"/>
      <c r="L14" s="49"/>
      <c r="M14" s="50"/>
      <c r="N14" s="51">
        <f t="shared" si="0"/>
        <v>0</v>
      </c>
    </row>
    <row r="15" spans="4:14">
      <c r="D15" s="82"/>
      <c r="E15" s="70"/>
      <c r="F15" s="75"/>
      <c r="G15" s="76"/>
      <c r="H15" s="68"/>
      <c r="I15" s="69"/>
      <c r="J15" s="70"/>
      <c r="K15" s="48"/>
      <c r="L15" s="49"/>
      <c r="M15" s="50"/>
      <c r="N15" s="51">
        <f t="shared" si="0"/>
        <v>0</v>
      </c>
    </row>
    <row r="16" spans="4:14">
      <c r="D16" s="82"/>
      <c r="E16" s="70"/>
      <c r="F16" s="75"/>
      <c r="G16" s="76"/>
      <c r="H16" s="68"/>
      <c r="I16" s="69"/>
      <c r="J16" s="70"/>
      <c r="K16" s="48"/>
      <c r="L16" s="49"/>
      <c r="M16" s="50"/>
      <c r="N16" s="51">
        <f t="shared" si="0"/>
        <v>0</v>
      </c>
    </row>
    <row r="17" spans="4:14">
      <c r="D17" s="82"/>
      <c r="E17" s="70"/>
      <c r="F17" s="75"/>
      <c r="G17" s="76"/>
      <c r="H17" s="68"/>
      <c r="I17" s="69"/>
      <c r="J17" s="70"/>
      <c r="K17" s="48"/>
      <c r="L17" s="49"/>
      <c r="M17" s="50"/>
      <c r="N17" s="51">
        <f t="shared" si="0"/>
        <v>0</v>
      </c>
    </row>
    <row r="18" spans="4:14">
      <c r="D18" s="82"/>
      <c r="E18" s="70"/>
      <c r="F18" s="75"/>
      <c r="G18" s="76"/>
      <c r="H18" s="68"/>
      <c r="I18" s="69"/>
      <c r="J18" s="70"/>
      <c r="K18" s="48"/>
      <c r="L18" s="49"/>
      <c r="M18" s="50"/>
      <c r="N18" s="51">
        <f t="shared" si="0"/>
        <v>0</v>
      </c>
    </row>
    <row r="19" spans="4:14">
      <c r="D19" s="82"/>
      <c r="E19" s="70"/>
      <c r="F19" s="75"/>
      <c r="G19" s="76"/>
      <c r="H19" s="68"/>
      <c r="I19" s="69"/>
      <c r="J19" s="70"/>
      <c r="K19" s="48"/>
      <c r="L19" s="49"/>
      <c r="M19" s="50"/>
      <c r="N19" s="51">
        <f t="shared" si="0"/>
        <v>0</v>
      </c>
    </row>
    <row r="20" spans="4:14">
      <c r="D20" s="82"/>
      <c r="E20" s="70"/>
      <c r="F20" s="75"/>
      <c r="G20" s="76"/>
      <c r="H20" s="68"/>
      <c r="I20" s="69"/>
      <c r="J20" s="70"/>
      <c r="K20" s="48"/>
      <c r="L20" s="49"/>
      <c r="M20" s="50"/>
      <c r="N20" s="51">
        <f t="shared" si="0"/>
        <v>0</v>
      </c>
    </row>
    <row r="21" spans="4:14">
      <c r="D21" s="82"/>
      <c r="E21" s="70"/>
      <c r="F21" s="75"/>
      <c r="G21" s="76"/>
      <c r="H21" s="68"/>
      <c r="I21" s="69"/>
      <c r="J21" s="70"/>
      <c r="K21" s="48"/>
      <c r="L21" s="49"/>
      <c r="M21" s="50"/>
      <c r="N21" s="51">
        <f t="shared" si="0"/>
        <v>0</v>
      </c>
    </row>
    <row r="22" spans="4:14">
      <c r="D22" s="82"/>
      <c r="E22" s="70"/>
      <c r="F22" s="75"/>
      <c r="G22" s="76"/>
      <c r="H22" s="68"/>
      <c r="I22" s="69"/>
      <c r="J22" s="70"/>
      <c r="K22" s="48"/>
      <c r="L22" s="49"/>
      <c r="M22" s="50"/>
      <c r="N22" s="51">
        <f t="shared" si="0"/>
        <v>0</v>
      </c>
    </row>
    <row r="23" spans="4:14">
      <c r="D23" s="82"/>
      <c r="E23" s="70"/>
      <c r="F23" s="75"/>
      <c r="G23" s="76"/>
      <c r="H23" s="68"/>
      <c r="I23" s="69"/>
      <c r="J23" s="70"/>
      <c r="K23" s="48"/>
      <c r="L23" s="49"/>
      <c r="M23" s="50"/>
      <c r="N23" s="51">
        <f t="shared" si="0"/>
        <v>0</v>
      </c>
    </row>
    <row r="24" spans="4:14">
      <c r="D24" s="82"/>
      <c r="E24" s="70"/>
      <c r="F24" s="75"/>
      <c r="G24" s="76"/>
      <c r="H24" s="68"/>
      <c r="I24" s="69"/>
      <c r="J24" s="70"/>
      <c r="K24" s="52"/>
      <c r="L24" s="53"/>
      <c r="M24" s="54"/>
      <c r="N24" s="55">
        <f t="shared" si="0"/>
        <v>0</v>
      </c>
    </row>
    <row r="25" spans="4:14">
      <c r="D25" s="82"/>
      <c r="E25" s="70"/>
      <c r="F25" s="75"/>
      <c r="G25" s="76"/>
      <c r="H25" s="68"/>
      <c r="I25" s="69"/>
      <c r="J25" s="70"/>
      <c r="K25" s="48"/>
      <c r="L25" s="49"/>
      <c r="M25" s="50"/>
      <c r="N25" s="51">
        <f t="shared" si="0"/>
        <v>0</v>
      </c>
    </row>
    <row r="26" spans="4:14">
      <c r="D26" s="82"/>
      <c r="E26" s="70"/>
      <c r="F26" s="75"/>
      <c r="G26" s="76"/>
      <c r="H26" s="68"/>
      <c r="I26" s="69"/>
      <c r="J26" s="70"/>
      <c r="K26" s="48"/>
      <c r="L26" s="49"/>
      <c r="M26" s="50"/>
      <c r="N26" s="51">
        <f t="shared" si="0"/>
        <v>0</v>
      </c>
    </row>
    <row r="27" spans="4:14">
      <c r="D27" s="82"/>
      <c r="E27" s="70"/>
      <c r="F27" s="75"/>
      <c r="G27" s="76"/>
      <c r="H27" s="68"/>
      <c r="I27" s="69"/>
      <c r="J27" s="70"/>
      <c r="K27" s="48"/>
      <c r="L27" s="49"/>
      <c r="M27" s="50"/>
      <c r="N27" s="51">
        <f t="shared" si="0"/>
        <v>0</v>
      </c>
    </row>
    <row r="28" spans="4:14">
      <c r="D28" s="82"/>
      <c r="E28" s="70"/>
      <c r="F28" s="75"/>
      <c r="G28" s="76"/>
      <c r="H28" s="68"/>
      <c r="I28" s="69"/>
      <c r="J28" s="70"/>
      <c r="K28" s="48"/>
      <c r="L28" s="49"/>
      <c r="M28" s="50"/>
      <c r="N28" s="51">
        <f t="shared" si="0"/>
        <v>0</v>
      </c>
    </row>
    <row r="29" spans="4:14">
      <c r="D29" s="82"/>
      <c r="E29" s="70"/>
      <c r="F29" s="75"/>
      <c r="G29" s="76"/>
      <c r="H29" s="68"/>
      <c r="I29" s="69"/>
      <c r="J29" s="70"/>
      <c r="K29" s="48"/>
      <c r="L29" s="49"/>
      <c r="M29" s="50"/>
      <c r="N29" s="51">
        <f t="shared" si="0"/>
        <v>0</v>
      </c>
    </row>
    <row r="30" spans="4:14">
      <c r="D30" s="82"/>
      <c r="E30" s="70"/>
      <c r="F30" s="75"/>
      <c r="G30" s="76"/>
      <c r="H30" s="68"/>
      <c r="I30" s="69"/>
      <c r="J30" s="70"/>
      <c r="K30" s="48"/>
      <c r="L30" s="49"/>
      <c r="M30" s="50"/>
      <c r="N30" s="51">
        <f t="shared" si="0"/>
        <v>0</v>
      </c>
    </row>
    <row r="31" spans="4:14">
      <c r="D31" s="82"/>
      <c r="E31" s="70"/>
      <c r="F31" s="75"/>
      <c r="G31" s="76"/>
      <c r="H31" s="68"/>
      <c r="I31" s="69"/>
      <c r="J31" s="70"/>
      <c r="K31" s="48"/>
      <c r="L31" s="49"/>
      <c r="M31" s="50"/>
      <c r="N31" s="51">
        <f t="shared" si="0"/>
        <v>0</v>
      </c>
    </row>
    <row r="32" spans="4:14">
      <c r="D32" s="82"/>
      <c r="E32" s="70"/>
      <c r="F32" s="75"/>
      <c r="G32" s="76"/>
      <c r="H32" s="68"/>
      <c r="I32" s="69"/>
      <c r="J32" s="70"/>
      <c r="K32" s="48"/>
      <c r="L32" s="49"/>
      <c r="M32" s="50"/>
      <c r="N32" s="51">
        <f t="shared" si="0"/>
        <v>0</v>
      </c>
    </row>
    <row r="33" spans="4:14">
      <c r="D33" s="82"/>
      <c r="E33" s="70"/>
      <c r="F33" s="75"/>
      <c r="G33" s="76"/>
      <c r="H33" s="68"/>
      <c r="I33" s="69"/>
      <c r="J33" s="70"/>
      <c r="K33" s="48"/>
      <c r="L33" s="49"/>
      <c r="M33" s="50"/>
      <c r="N33" s="51">
        <f t="shared" si="0"/>
        <v>0</v>
      </c>
    </row>
    <row r="34" spans="4:14">
      <c r="D34" s="127"/>
      <c r="E34" s="128"/>
      <c r="F34" s="129"/>
      <c r="G34" s="130"/>
      <c r="H34" s="131"/>
      <c r="I34" s="132"/>
      <c r="J34" s="128"/>
      <c r="K34" s="63"/>
      <c r="L34" s="49"/>
      <c r="M34" s="50"/>
      <c r="N34" s="51">
        <f t="shared" ref="N34:N37" si="1">SUM(L34)*(M34)</f>
        <v>0</v>
      </c>
    </row>
    <row r="35" spans="4:14">
      <c r="D35" s="127"/>
      <c r="E35" s="128"/>
      <c r="F35" s="129"/>
      <c r="G35" s="130"/>
      <c r="H35" s="131"/>
      <c r="I35" s="132"/>
      <c r="J35" s="128"/>
      <c r="K35" s="63"/>
      <c r="L35" s="49"/>
      <c r="M35" s="50"/>
      <c r="N35" s="51">
        <f t="shared" si="1"/>
        <v>0</v>
      </c>
    </row>
    <row r="36" spans="4:14">
      <c r="D36" s="127"/>
      <c r="E36" s="128"/>
      <c r="F36" s="129"/>
      <c r="G36" s="130"/>
      <c r="H36" s="131"/>
      <c r="I36" s="132"/>
      <c r="J36" s="128"/>
      <c r="K36" s="63"/>
      <c r="L36" s="49"/>
      <c r="M36" s="50"/>
      <c r="N36" s="51">
        <f t="shared" si="1"/>
        <v>0</v>
      </c>
    </row>
    <row r="37" spans="4:14" ht="15" thickBot="1">
      <c r="D37" s="133"/>
      <c r="E37" s="134"/>
      <c r="F37" s="129"/>
      <c r="G37" s="130"/>
      <c r="H37" s="131"/>
      <c r="I37" s="132"/>
      <c r="J37" s="128"/>
      <c r="K37" s="64"/>
      <c r="L37" s="53"/>
      <c r="M37" s="54"/>
      <c r="N37" s="55">
        <f t="shared" si="1"/>
        <v>0</v>
      </c>
    </row>
    <row r="38" spans="4:14" ht="15" thickBot="1">
      <c r="D38" s="79" t="s">
        <v>22</v>
      </c>
      <c r="E38" s="80"/>
      <c r="F38" s="80"/>
      <c r="G38" s="80"/>
      <c r="H38" s="80"/>
      <c r="I38" s="80"/>
      <c r="J38" s="80"/>
      <c r="K38" s="80"/>
      <c r="L38" s="80"/>
      <c r="M38" s="81"/>
      <c r="N38" s="56">
        <f>SUM(N10:N24)</f>
        <v>0</v>
      </c>
    </row>
    <row r="39" spans="4:14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4:14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4:14"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4:14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4:14"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4:14"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4:14"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4:14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4:14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4:14"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4:14"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4:14"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4:14"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4:14"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4:14"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4:14"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4:14"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4:14"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4:14"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4:14"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4:14"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4:14"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4:14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4:14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4:14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4:14"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4:14"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4:14"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4:14"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4:14"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4:14"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spans="4:14"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spans="4:14"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spans="4:14"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4:14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4:14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4:14"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4:14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4:14"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4:14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4:14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4:14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4:14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4:14"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4:14"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4:14"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4:14"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4:14"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4:14"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4:14"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4:14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4:14"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4:14"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4:14"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4:14"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4:14"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4:14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4:14"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4:14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4:14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4:14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4:14"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spans="4:14"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4:14"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4:14"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4:14"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4:14"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4:14"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4:14"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4:14"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4:14"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4:14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4:14"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4:14"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4:14"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4:14"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4:14"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spans="4:14"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4:14"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4:14"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4:14"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4:14"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  <row r="121" spans="4:14"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</row>
    <row r="122" spans="4:14"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</row>
    <row r="123" spans="4:14"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4:14"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4:14"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4:14"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4:14"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4:14"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4:14"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4:14"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4:14"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4:14"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</row>
    <row r="133" spans="4:14"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</row>
    <row r="134" spans="4:14"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</row>
    <row r="135" spans="4:14"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</row>
    <row r="136" spans="4:14"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</row>
    <row r="137" spans="4:14"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</row>
    <row r="138" spans="4:14"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spans="4:14"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spans="4:14"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spans="4:14"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spans="4:14"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spans="4:14"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spans="4:14"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spans="4:14"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4:14"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spans="4:14"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spans="4:14"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spans="4:14"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spans="4:14"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spans="4:14"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spans="4:14"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spans="4:14"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spans="4:14"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spans="4:14"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spans="4:14"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spans="4:14"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spans="4:14"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spans="4:14"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spans="4:14"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spans="4:14"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spans="4:14"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spans="4:14"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spans="4:14"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spans="4:14"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spans="4:14"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spans="4:14"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spans="4:14"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spans="4:14"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spans="4:14"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spans="4:14"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spans="4:14"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spans="4:14"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spans="4:14"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spans="4:14"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spans="4:14"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spans="4:14"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spans="4:14"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spans="4:14"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spans="4:14"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spans="4:14"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spans="4:14"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spans="4:14"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spans="4:14"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spans="4:14"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spans="4:14"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spans="4:14"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spans="4:14"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spans="4:14"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spans="4:14"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spans="4:14"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spans="4:14"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spans="4:14"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spans="4:14"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spans="4:14"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spans="4:14"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spans="4:14"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4:14"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spans="4:14"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spans="4:14"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spans="4:14"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</row>
    <row r="202" spans="4:14"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spans="4:14"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</row>
    <row r="204" spans="4:14"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</row>
    <row r="205" spans="4:14"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</row>
    <row r="206" spans="4:14"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</row>
    <row r="207" spans="4:14"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</row>
    <row r="208" spans="4:14"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</row>
    <row r="209" spans="4:14"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</row>
    <row r="210" spans="4:14"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</row>
    <row r="211" spans="4:14"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</row>
    <row r="212" spans="4:14"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</row>
    <row r="213" spans="4:14"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</row>
    <row r="214" spans="4:14"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</row>
    <row r="215" spans="4:14"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</row>
    <row r="216" spans="4:14"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</row>
    <row r="217" spans="4:14"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</row>
    <row r="218" spans="4:14"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</row>
    <row r="219" spans="4:14"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</row>
    <row r="220" spans="4:14"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</row>
    <row r="221" spans="4:14"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</row>
    <row r="222" spans="4:14"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</row>
    <row r="223" spans="4:14"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</row>
    <row r="224" spans="4:14"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</row>
    <row r="225" spans="4:14"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</row>
    <row r="226" spans="4:14"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</row>
    <row r="227" spans="4:14"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</row>
    <row r="228" spans="4:14"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</row>
    <row r="229" spans="4:14"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</row>
    <row r="230" spans="4:14"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</row>
    <row r="231" spans="4:14"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</row>
    <row r="232" spans="4:14"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spans="4:14"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</row>
    <row r="234" spans="4:14"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</row>
    <row r="235" spans="4:14"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</row>
    <row r="236" spans="4:14"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</row>
    <row r="237" spans="4:14"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</row>
    <row r="238" spans="4:14"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</row>
    <row r="239" spans="4:14"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</row>
    <row r="240" spans="4:14"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</row>
    <row r="241" spans="4:14"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</row>
    <row r="242" spans="4:14"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</row>
    <row r="243" spans="4:14"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</row>
    <row r="244" spans="4:14"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</row>
    <row r="245" spans="4:14"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</row>
    <row r="246" spans="4:14"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</row>
    <row r="247" spans="4:14"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</row>
    <row r="248" spans="4:14"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</row>
    <row r="249" spans="4:14"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</row>
    <row r="250" spans="4:14"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</row>
    <row r="251" spans="4:14"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</row>
    <row r="252" spans="4:14"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</row>
    <row r="253" spans="4:14"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</row>
    <row r="254" spans="4:14"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</row>
    <row r="255" spans="4:14"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spans="4:14"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</row>
    <row r="257" spans="4:14"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</row>
    <row r="258" spans="4:14"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</row>
    <row r="259" spans="4:14"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</row>
    <row r="260" spans="4:14"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</row>
    <row r="261" spans="4:14"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</row>
    <row r="262" spans="4:14"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</row>
    <row r="263" spans="4:14"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</row>
    <row r="264" spans="4:14"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</row>
    <row r="265" spans="4:14"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</row>
    <row r="266" spans="4:14"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</row>
    <row r="267" spans="4:14"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</row>
    <row r="268" spans="4:14"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</row>
    <row r="269" spans="4:14"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</row>
    <row r="270" spans="4:14"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</row>
    <row r="271" spans="4:14"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</row>
    <row r="272" spans="4:14"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</row>
    <row r="273" spans="4:14"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</row>
    <row r="274" spans="4:14"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</row>
    <row r="275" spans="4:14"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</row>
    <row r="276" spans="4:14"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</row>
    <row r="277" spans="4:14"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</row>
    <row r="278" spans="4:14"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</row>
    <row r="279" spans="4:14"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</row>
    <row r="280" spans="4:14"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</row>
    <row r="281" spans="4:14"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</row>
    <row r="282" spans="4:14"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</row>
    <row r="283" spans="4:14"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</row>
    <row r="284" spans="4:14"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</row>
    <row r="285" spans="4:14"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</row>
    <row r="286" spans="4:14"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</row>
    <row r="287" spans="4:14"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</row>
    <row r="288" spans="4:14"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</row>
    <row r="289" spans="4:14"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</row>
    <row r="290" spans="4:14"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</row>
    <row r="291" spans="4:14"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</row>
    <row r="292" spans="4:14"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</row>
    <row r="293" spans="4:14"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</row>
    <row r="294" spans="4:14"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</row>
    <row r="295" spans="4:14"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</row>
    <row r="296" spans="4:14"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</row>
    <row r="297" spans="4:14"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</row>
    <row r="298" spans="4:14"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</row>
    <row r="299" spans="4:14"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</row>
    <row r="300" spans="4:14"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</row>
    <row r="301" spans="4:14"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</row>
    <row r="302" spans="4:14"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</row>
    <row r="303" spans="4:14"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</row>
    <row r="304" spans="4:14"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</row>
    <row r="305" spans="4:14"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</row>
    <row r="306" spans="4:14"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</row>
    <row r="307" spans="4:14"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</row>
    <row r="308" spans="4:14"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</row>
    <row r="309" spans="4:14"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</row>
    <row r="310" spans="4:14"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spans="4:14"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</row>
    <row r="312" spans="4:14"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</row>
    <row r="313" spans="4:14"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</row>
    <row r="314" spans="4:14"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4:14"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4:14"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4:14"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4:14"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spans="4:14"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spans="4:14"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</sheetData>
  <mergeCells count="101">
    <mergeCell ref="D6:F6"/>
    <mergeCell ref="G6:N6"/>
    <mergeCell ref="D7:N7"/>
    <mergeCell ref="D8:E8"/>
    <mergeCell ref="F8:G8"/>
    <mergeCell ref="H8:J8"/>
    <mergeCell ref="D1:N1"/>
    <mergeCell ref="D2:N2"/>
    <mergeCell ref="D3:N3"/>
    <mergeCell ref="D4:N4"/>
    <mergeCell ref="D5:F5"/>
    <mergeCell ref="G5:J5"/>
    <mergeCell ref="L5:N5"/>
    <mergeCell ref="H12:J12"/>
    <mergeCell ref="D13:E13"/>
    <mergeCell ref="F13:G13"/>
    <mergeCell ref="H13:J13"/>
    <mergeCell ref="D14:E14"/>
    <mergeCell ref="F14:G14"/>
    <mergeCell ref="H14:J14"/>
    <mergeCell ref="H9:J9"/>
    <mergeCell ref="D10:E10"/>
    <mergeCell ref="F10:G10"/>
    <mergeCell ref="H10:J10"/>
    <mergeCell ref="D11:E11"/>
    <mergeCell ref="F11:G11"/>
    <mergeCell ref="H11:J11"/>
    <mergeCell ref="D9:E9"/>
    <mergeCell ref="F9:G9"/>
    <mergeCell ref="D12:E12"/>
    <mergeCell ref="F12:G12"/>
    <mergeCell ref="D17:E17"/>
    <mergeCell ref="F17:G17"/>
    <mergeCell ref="H17:J17"/>
    <mergeCell ref="D18:E18"/>
    <mergeCell ref="F18:G18"/>
    <mergeCell ref="H18:J18"/>
    <mergeCell ref="D15:E15"/>
    <mergeCell ref="F15:G15"/>
    <mergeCell ref="H15:J15"/>
    <mergeCell ref="D16:E16"/>
    <mergeCell ref="F16:G16"/>
    <mergeCell ref="H16:J16"/>
    <mergeCell ref="D21:E21"/>
    <mergeCell ref="F21:G21"/>
    <mergeCell ref="H21:J21"/>
    <mergeCell ref="D22:E22"/>
    <mergeCell ref="F22:G22"/>
    <mergeCell ref="H22:J22"/>
    <mergeCell ref="D19:E19"/>
    <mergeCell ref="F19:G19"/>
    <mergeCell ref="H19:J19"/>
    <mergeCell ref="D20:E20"/>
    <mergeCell ref="F20:G20"/>
    <mergeCell ref="H20:J20"/>
    <mergeCell ref="D25:E25"/>
    <mergeCell ref="F25:G25"/>
    <mergeCell ref="H25:J25"/>
    <mergeCell ref="D26:E26"/>
    <mergeCell ref="F26:G26"/>
    <mergeCell ref="H26:J26"/>
    <mergeCell ref="D23:E23"/>
    <mergeCell ref="F23:G23"/>
    <mergeCell ref="H23:J23"/>
    <mergeCell ref="D24:E24"/>
    <mergeCell ref="F24:G24"/>
    <mergeCell ref="H24:J24"/>
    <mergeCell ref="D29:E29"/>
    <mergeCell ref="F29:G29"/>
    <mergeCell ref="H29:J29"/>
    <mergeCell ref="D30:E30"/>
    <mergeCell ref="F30:G30"/>
    <mergeCell ref="H30:J30"/>
    <mergeCell ref="D27:E27"/>
    <mergeCell ref="F27:G27"/>
    <mergeCell ref="H27:J27"/>
    <mergeCell ref="D28:E28"/>
    <mergeCell ref="F28:G28"/>
    <mergeCell ref="H28:J28"/>
    <mergeCell ref="D33:E33"/>
    <mergeCell ref="F33:G33"/>
    <mergeCell ref="H33:J33"/>
    <mergeCell ref="D31:E31"/>
    <mergeCell ref="F31:G31"/>
    <mergeCell ref="H31:J31"/>
    <mergeCell ref="D32:E32"/>
    <mergeCell ref="F32:G32"/>
    <mergeCell ref="H32:J32"/>
    <mergeCell ref="D34:E34"/>
    <mergeCell ref="F34:G34"/>
    <mergeCell ref="H34:J34"/>
    <mergeCell ref="D37:E37"/>
    <mergeCell ref="F37:G37"/>
    <mergeCell ref="H37:J37"/>
    <mergeCell ref="D38:M38"/>
    <mergeCell ref="D35:E35"/>
    <mergeCell ref="F35:G35"/>
    <mergeCell ref="H35:J35"/>
    <mergeCell ref="D36:E36"/>
    <mergeCell ref="F36:G36"/>
    <mergeCell ref="H36:J36"/>
  </mergeCells>
  <pageMargins left="0.7" right="0.7" top="0.75" bottom="0.75" header="0.3" footer="0.3"/>
  <pageSetup scale="52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CF28-C456-479B-9BFA-572A0FC9FA5D}">
  <sheetPr>
    <pageSetUpPr fitToPage="1"/>
  </sheetPr>
  <dimension ref="A1:S320"/>
  <sheetViews>
    <sheetView zoomScale="90" zoomScaleNormal="90" workbookViewId="0">
      <selection activeCell="D5" sqref="D5:F5"/>
    </sheetView>
  </sheetViews>
  <sheetFormatPr defaultRowHeight="14.4"/>
  <cols>
    <col min="1" max="3" width="9" style="13"/>
    <col min="4" max="5" width="15.59765625" style="12" customWidth="1"/>
    <col min="6" max="6" width="19.09765625" style="12" customWidth="1"/>
    <col min="7" max="7" width="2.59765625" style="12" customWidth="1"/>
    <col min="8" max="9" width="10.59765625" style="12" customWidth="1"/>
    <col min="10" max="10" width="32.3984375" style="12" customWidth="1"/>
    <col min="11" max="11" width="32" style="12" customWidth="1"/>
    <col min="12" max="12" width="20.59765625" style="12" customWidth="1"/>
    <col min="13" max="17" width="9" style="13"/>
  </cols>
  <sheetData>
    <row r="1" spans="4:19" ht="25.8">
      <c r="D1" s="83" t="s">
        <v>14</v>
      </c>
      <c r="E1" s="84"/>
      <c r="F1" s="84"/>
      <c r="G1" s="84"/>
      <c r="H1" s="84"/>
      <c r="I1" s="84"/>
      <c r="J1" s="84"/>
      <c r="K1" s="84"/>
      <c r="L1" s="84"/>
    </row>
    <row r="2" spans="4:19" ht="25.8">
      <c r="D2" s="85" t="s">
        <v>111</v>
      </c>
      <c r="E2" s="86"/>
      <c r="F2" s="86"/>
      <c r="G2" s="86"/>
      <c r="H2" s="86"/>
      <c r="I2" s="86"/>
      <c r="J2" s="86"/>
      <c r="K2" s="86"/>
      <c r="L2" s="86"/>
    </row>
    <row r="3" spans="4:19" ht="23.25" customHeight="1" thickBot="1">
      <c r="D3" s="87" t="s">
        <v>15</v>
      </c>
      <c r="E3" s="88"/>
      <c r="F3" s="88"/>
      <c r="G3" s="88"/>
      <c r="H3" s="88"/>
      <c r="I3" s="88"/>
      <c r="J3" s="88"/>
      <c r="K3" s="88"/>
      <c r="L3" s="88"/>
    </row>
    <row r="4" spans="4:19" ht="39" customHeight="1" thickBot="1">
      <c r="D4" s="89" t="s">
        <v>119</v>
      </c>
      <c r="E4" s="90"/>
      <c r="F4" s="90"/>
      <c r="G4" s="90"/>
      <c r="H4" s="90"/>
      <c r="I4" s="90"/>
      <c r="J4" s="90"/>
      <c r="K4" s="90"/>
      <c r="L4" s="90"/>
    </row>
    <row r="5" spans="4:19" ht="18.600000000000001" thickBot="1">
      <c r="D5" s="92" t="s">
        <v>16</v>
      </c>
      <c r="E5" s="93"/>
      <c r="F5" s="93"/>
      <c r="G5" s="91" t="s">
        <v>78</v>
      </c>
      <c r="H5" s="91"/>
      <c r="I5" s="91"/>
      <c r="J5" s="91"/>
      <c r="K5" s="8" t="s">
        <v>0</v>
      </c>
      <c r="L5" s="41"/>
    </row>
    <row r="6" spans="4:19" ht="18.600000000000001" thickBot="1">
      <c r="D6" s="92" t="s">
        <v>114</v>
      </c>
      <c r="E6" s="93"/>
      <c r="F6" s="93"/>
      <c r="G6" s="91"/>
      <c r="H6" s="91"/>
      <c r="I6" s="91"/>
      <c r="J6" s="91"/>
      <c r="K6" s="91"/>
      <c r="L6" s="91"/>
    </row>
    <row r="7" spans="4:19" ht="18.600000000000001" thickBot="1">
      <c r="D7" s="98" t="s">
        <v>110</v>
      </c>
      <c r="E7" s="99"/>
      <c r="F7" s="99"/>
      <c r="G7" s="99"/>
      <c r="H7" s="99"/>
      <c r="I7" s="99"/>
      <c r="J7" s="99"/>
      <c r="K7" s="99"/>
      <c r="L7" s="99"/>
    </row>
    <row r="8" spans="4:19" ht="18.600000000000001" thickBot="1">
      <c r="D8" s="94" t="s">
        <v>58</v>
      </c>
      <c r="E8" s="95"/>
      <c r="F8" s="71" t="s">
        <v>2</v>
      </c>
      <c r="G8" s="72"/>
      <c r="H8" s="71" t="s">
        <v>20</v>
      </c>
      <c r="I8" s="100"/>
      <c r="J8" s="72"/>
      <c r="K8" s="9" t="s">
        <v>59</v>
      </c>
      <c r="L8" s="11" t="s">
        <v>93</v>
      </c>
    </row>
    <row r="9" spans="4:19">
      <c r="D9" s="151" t="s">
        <v>98</v>
      </c>
      <c r="E9" s="97"/>
      <c r="F9" s="73" t="s">
        <v>94</v>
      </c>
      <c r="G9" s="74"/>
      <c r="H9" s="65" t="s">
        <v>126</v>
      </c>
      <c r="I9" s="66"/>
      <c r="J9" s="67"/>
      <c r="K9" s="44" t="s">
        <v>92</v>
      </c>
      <c r="L9" s="47">
        <v>10000</v>
      </c>
    </row>
    <row r="10" spans="4:19">
      <c r="D10" s="145"/>
      <c r="E10" s="146"/>
      <c r="F10" s="147"/>
      <c r="G10" s="148"/>
      <c r="H10" s="149"/>
      <c r="I10" s="150"/>
      <c r="J10" s="146"/>
      <c r="K10" s="28"/>
      <c r="L10" s="16"/>
    </row>
    <row r="11" spans="4:19" s="13" customFormat="1">
      <c r="D11" s="145"/>
      <c r="E11" s="146"/>
      <c r="F11" s="147"/>
      <c r="G11" s="148"/>
      <c r="H11" s="149"/>
      <c r="I11" s="150"/>
      <c r="J11" s="146"/>
      <c r="K11" s="28"/>
      <c r="L11" s="16"/>
      <c r="R11"/>
      <c r="S11"/>
    </row>
    <row r="12" spans="4:19" s="13" customFormat="1">
      <c r="D12" s="145"/>
      <c r="E12" s="146"/>
      <c r="F12" s="147"/>
      <c r="G12" s="148"/>
      <c r="H12" s="149"/>
      <c r="I12" s="150"/>
      <c r="J12" s="146"/>
      <c r="K12" s="28"/>
      <c r="L12" s="16"/>
      <c r="R12"/>
      <c r="S12"/>
    </row>
    <row r="13" spans="4:19" s="13" customFormat="1">
      <c r="D13" s="145"/>
      <c r="E13" s="146"/>
      <c r="F13" s="147"/>
      <c r="G13" s="148"/>
      <c r="H13" s="149"/>
      <c r="I13" s="150"/>
      <c r="J13" s="146"/>
      <c r="K13" s="28"/>
      <c r="L13" s="16"/>
      <c r="R13"/>
      <c r="S13"/>
    </row>
    <row r="14" spans="4:19" s="13" customFormat="1">
      <c r="D14" s="145"/>
      <c r="E14" s="146"/>
      <c r="F14" s="147"/>
      <c r="G14" s="148"/>
      <c r="H14" s="149"/>
      <c r="I14" s="150"/>
      <c r="J14" s="146"/>
      <c r="K14" s="28"/>
      <c r="L14" s="16"/>
      <c r="R14"/>
      <c r="S14"/>
    </row>
    <row r="15" spans="4:19" s="13" customFormat="1">
      <c r="D15" s="145"/>
      <c r="E15" s="146"/>
      <c r="F15" s="147"/>
      <c r="G15" s="148"/>
      <c r="H15" s="149"/>
      <c r="I15" s="150"/>
      <c r="J15" s="146"/>
      <c r="K15" s="28"/>
      <c r="L15" s="16"/>
      <c r="R15"/>
      <c r="S15"/>
    </row>
    <row r="16" spans="4:19" s="13" customFormat="1">
      <c r="D16" s="145"/>
      <c r="E16" s="146"/>
      <c r="F16" s="147"/>
      <c r="G16" s="148"/>
      <c r="H16" s="149"/>
      <c r="I16" s="150"/>
      <c r="J16" s="146"/>
      <c r="K16" s="28"/>
      <c r="L16" s="16"/>
      <c r="R16"/>
      <c r="S16"/>
    </row>
    <row r="17" spans="4:19" s="13" customFormat="1">
      <c r="D17" s="145"/>
      <c r="E17" s="146"/>
      <c r="F17" s="147"/>
      <c r="G17" s="148"/>
      <c r="H17" s="149"/>
      <c r="I17" s="150"/>
      <c r="J17" s="146"/>
      <c r="K17" s="28"/>
      <c r="L17" s="16"/>
      <c r="R17"/>
      <c r="S17"/>
    </row>
    <row r="18" spans="4:19" s="13" customFormat="1">
      <c r="D18" s="145"/>
      <c r="E18" s="146"/>
      <c r="F18" s="147"/>
      <c r="G18" s="148"/>
      <c r="H18" s="149"/>
      <c r="I18" s="150"/>
      <c r="J18" s="146"/>
      <c r="K18" s="28"/>
      <c r="L18" s="16"/>
      <c r="R18"/>
      <c r="S18"/>
    </row>
    <row r="19" spans="4:19" s="13" customFormat="1">
      <c r="D19" s="145"/>
      <c r="E19" s="146"/>
      <c r="F19" s="147"/>
      <c r="G19" s="148"/>
      <c r="H19" s="149"/>
      <c r="I19" s="150"/>
      <c r="J19" s="146"/>
      <c r="K19" s="28"/>
      <c r="L19" s="16"/>
      <c r="R19"/>
      <c r="S19"/>
    </row>
    <row r="20" spans="4:19" s="13" customFormat="1">
      <c r="D20" s="145"/>
      <c r="E20" s="146"/>
      <c r="F20" s="147"/>
      <c r="G20" s="148"/>
      <c r="H20" s="149"/>
      <c r="I20" s="150"/>
      <c r="J20" s="146"/>
      <c r="K20" s="29"/>
      <c r="L20" s="18"/>
      <c r="R20"/>
      <c r="S20"/>
    </row>
    <row r="21" spans="4:19" s="13" customFormat="1">
      <c r="D21" s="145"/>
      <c r="E21" s="146"/>
      <c r="F21" s="147"/>
      <c r="G21" s="148"/>
      <c r="H21" s="149"/>
      <c r="I21" s="150"/>
      <c r="J21" s="146"/>
      <c r="K21" s="28"/>
      <c r="L21" s="16"/>
      <c r="R21"/>
      <c r="S21"/>
    </row>
    <row r="22" spans="4:19" s="13" customFormat="1">
      <c r="D22" s="145"/>
      <c r="E22" s="146"/>
      <c r="F22" s="147"/>
      <c r="G22" s="148"/>
      <c r="H22" s="149"/>
      <c r="I22" s="150"/>
      <c r="J22" s="146"/>
      <c r="K22" s="28"/>
      <c r="L22" s="16"/>
      <c r="R22"/>
      <c r="S22"/>
    </row>
    <row r="23" spans="4:19" s="13" customFormat="1">
      <c r="D23" s="144"/>
      <c r="E23" s="141"/>
      <c r="F23" s="137"/>
      <c r="G23" s="138"/>
      <c r="H23" s="139"/>
      <c r="I23" s="140"/>
      <c r="J23" s="141"/>
      <c r="K23" s="15"/>
      <c r="L23" s="16"/>
      <c r="R23"/>
      <c r="S23"/>
    </row>
    <row r="24" spans="4:19" s="13" customFormat="1">
      <c r="D24" s="144"/>
      <c r="E24" s="141"/>
      <c r="F24" s="137"/>
      <c r="G24" s="138"/>
      <c r="H24" s="139"/>
      <c r="I24" s="140"/>
      <c r="J24" s="141"/>
      <c r="K24" s="15"/>
      <c r="L24" s="16"/>
      <c r="R24"/>
      <c r="S24"/>
    </row>
    <row r="25" spans="4:19" s="13" customFormat="1">
      <c r="D25" s="144"/>
      <c r="E25" s="141"/>
      <c r="F25" s="137"/>
      <c r="G25" s="138"/>
      <c r="H25" s="139"/>
      <c r="I25" s="140"/>
      <c r="J25" s="141"/>
      <c r="K25" s="15"/>
      <c r="L25" s="16"/>
      <c r="R25"/>
      <c r="S25"/>
    </row>
    <row r="26" spans="4:19" s="13" customFormat="1">
      <c r="D26" s="144"/>
      <c r="E26" s="141"/>
      <c r="F26" s="137"/>
      <c r="G26" s="138"/>
      <c r="H26" s="139"/>
      <c r="I26" s="140"/>
      <c r="J26" s="141"/>
      <c r="K26" s="15"/>
      <c r="L26" s="16"/>
      <c r="R26"/>
      <c r="S26"/>
    </row>
    <row r="27" spans="4:19" s="13" customFormat="1">
      <c r="D27" s="144"/>
      <c r="E27" s="141"/>
      <c r="F27" s="137"/>
      <c r="G27" s="138"/>
      <c r="H27" s="139"/>
      <c r="I27" s="140"/>
      <c r="J27" s="141"/>
      <c r="K27" s="15"/>
      <c r="L27" s="16"/>
      <c r="R27"/>
      <c r="S27"/>
    </row>
    <row r="28" spans="4:19" s="13" customFormat="1">
      <c r="D28" s="144"/>
      <c r="E28" s="141"/>
      <c r="F28" s="137"/>
      <c r="G28" s="138"/>
      <c r="H28" s="139"/>
      <c r="I28" s="140"/>
      <c r="J28" s="141"/>
      <c r="K28" s="15"/>
      <c r="L28" s="16"/>
      <c r="R28"/>
      <c r="S28"/>
    </row>
    <row r="29" spans="4:19" s="13" customFormat="1">
      <c r="D29" s="144"/>
      <c r="E29" s="141"/>
      <c r="F29" s="137"/>
      <c r="G29" s="138"/>
      <c r="H29" s="139"/>
      <c r="I29" s="140"/>
      <c r="J29" s="141"/>
      <c r="K29" s="15"/>
      <c r="L29" s="16"/>
      <c r="R29"/>
      <c r="S29"/>
    </row>
    <row r="30" spans="4:19" s="13" customFormat="1">
      <c r="D30" s="144"/>
      <c r="E30" s="141"/>
      <c r="F30" s="137"/>
      <c r="G30" s="138"/>
      <c r="H30" s="139"/>
      <c r="I30" s="140"/>
      <c r="J30" s="141"/>
      <c r="K30" s="15"/>
      <c r="L30" s="16"/>
      <c r="R30"/>
      <c r="S30"/>
    </row>
    <row r="31" spans="4:19" s="13" customFormat="1">
      <c r="D31" s="144"/>
      <c r="E31" s="141"/>
      <c r="F31" s="137"/>
      <c r="G31" s="138"/>
      <c r="H31" s="139"/>
      <c r="I31" s="140"/>
      <c r="J31" s="141"/>
      <c r="K31" s="15"/>
      <c r="L31" s="16"/>
      <c r="R31"/>
      <c r="S31"/>
    </row>
    <row r="32" spans="4:19" s="13" customFormat="1">
      <c r="D32" s="144"/>
      <c r="E32" s="141"/>
      <c r="F32" s="137"/>
      <c r="G32" s="138"/>
      <c r="H32" s="139"/>
      <c r="I32" s="140"/>
      <c r="J32" s="141"/>
      <c r="K32" s="15"/>
      <c r="L32" s="16"/>
      <c r="R32"/>
      <c r="S32"/>
    </row>
    <row r="33" spans="4:19" s="13" customFormat="1">
      <c r="D33" s="144"/>
      <c r="E33" s="141"/>
      <c r="F33" s="137"/>
      <c r="G33" s="138"/>
      <c r="H33" s="139"/>
      <c r="I33" s="140"/>
      <c r="J33" s="141"/>
      <c r="K33" s="15"/>
      <c r="L33" s="16"/>
      <c r="R33"/>
      <c r="S33"/>
    </row>
    <row r="34" spans="4:19" s="13" customFormat="1">
      <c r="D34" s="144"/>
      <c r="E34" s="141"/>
      <c r="F34" s="137"/>
      <c r="G34" s="138"/>
      <c r="H34" s="139"/>
      <c r="I34" s="140"/>
      <c r="J34" s="141"/>
      <c r="K34" s="15"/>
      <c r="L34" s="16"/>
      <c r="R34"/>
      <c r="S34"/>
    </row>
    <row r="35" spans="4:19" s="13" customFormat="1">
      <c r="D35" s="144"/>
      <c r="E35" s="141"/>
      <c r="F35" s="137"/>
      <c r="G35" s="138"/>
      <c r="H35" s="139"/>
      <c r="I35" s="140"/>
      <c r="J35" s="141"/>
      <c r="K35" s="15"/>
      <c r="L35" s="16"/>
      <c r="R35"/>
      <c r="S35"/>
    </row>
    <row r="36" spans="4:19" s="13" customFormat="1">
      <c r="D36" s="144"/>
      <c r="E36" s="141"/>
      <c r="F36" s="137"/>
      <c r="G36" s="138"/>
      <c r="H36" s="139"/>
      <c r="I36" s="140"/>
      <c r="J36" s="141"/>
      <c r="K36" s="15"/>
      <c r="L36" s="16"/>
      <c r="R36"/>
      <c r="S36"/>
    </row>
    <row r="37" spans="4:19" s="13" customFormat="1" ht="15" thickBot="1">
      <c r="D37" s="135"/>
      <c r="E37" s="136"/>
      <c r="F37" s="137"/>
      <c r="G37" s="138"/>
      <c r="H37" s="139"/>
      <c r="I37" s="140"/>
      <c r="J37" s="141"/>
      <c r="K37" s="17"/>
      <c r="L37" s="18"/>
      <c r="R37"/>
      <c r="S37"/>
    </row>
    <row r="38" spans="4:19" s="13" customFormat="1">
      <c r="D38" s="142" t="s">
        <v>22</v>
      </c>
      <c r="E38" s="143"/>
      <c r="F38" s="143"/>
      <c r="G38" s="143"/>
      <c r="H38" s="143"/>
      <c r="I38" s="143"/>
      <c r="J38" s="143"/>
      <c r="K38" s="143"/>
      <c r="L38" s="19">
        <f>SUM(L10:L10)</f>
        <v>0</v>
      </c>
      <c r="R38"/>
      <c r="S38"/>
    </row>
    <row r="39" spans="4:19" s="13" customFormat="1">
      <c r="D39" s="14"/>
      <c r="E39" s="14"/>
      <c r="F39" s="14"/>
      <c r="G39" s="14"/>
      <c r="H39" s="14"/>
      <c r="I39" s="14"/>
      <c r="J39" s="14"/>
      <c r="K39" s="14"/>
      <c r="L39" s="14"/>
      <c r="R39"/>
      <c r="S39"/>
    </row>
    <row r="40" spans="4:19" s="13" customFormat="1">
      <c r="D40" s="14"/>
      <c r="E40" s="14"/>
      <c r="F40" s="14"/>
      <c r="G40" s="14"/>
      <c r="H40" s="14"/>
      <c r="I40" s="14"/>
      <c r="J40" s="14"/>
      <c r="K40" s="14"/>
      <c r="L40" s="14"/>
      <c r="R40"/>
      <c r="S40"/>
    </row>
    <row r="41" spans="4:19" s="13" customFormat="1">
      <c r="D41" s="14"/>
      <c r="E41" s="14"/>
      <c r="F41" s="14"/>
      <c r="G41" s="14"/>
      <c r="H41" s="14"/>
      <c r="I41" s="14"/>
      <c r="J41" s="14"/>
      <c r="K41" s="14"/>
      <c r="L41" s="14"/>
      <c r="R41"/>
      <c r="S41"/>
    </row>
    <row r="42" spans="4:19" s="13" customFormat="1">
      <c r="D42" s="14"/>
      <c r="E42" s="14"/>
      <c r="F42" s="14"/>
      <c r="G42" s="14"/>
      <c r="H42" s="14"/>
      <c r="I42" s="14"/>
      <c r="J42" s="14"/>
      <c r="K42" s="14"/>
      <c r="L42" s="14"/>
      <c r="R42"/>
      <c r="S42"/>
    </row>
    <row r="43" spans="4:19" s="13" customFormat="1">
      <c r="D43" s="14"/>
      <c r="E43" s="14"/>
      <c r="F43" s="14"/>
      <c r="G43" s="14"/>
      <c r="H43" s="14"/>
      <c r="I43" s="14"/>
      <c r="J43" s="14"/>
      <c r="K43" s="14"/>
      <c r="L43" s="14"/>
      <c r="R43"/>
      <c r="S43"/>
    </row>
    <row r="44" spans="4:19" s="13" customFormat="1">
      <c r="D44" s="14"/>
      <c r="E44" s="14"/>
      <c r="F44" s="14"/>
      <c r="G44" s="14"/>
      <c r="H44" s="14"/>
      <c r="I44" s="14"/>
      <c r="J44" s="14"/>
      <c r="K44" s="14"/>
      <c r="L44" s="14"/>
      <c r="R44"/>
      <c r="S44"/>
    </row>
    <row r="45" spans="4:19" s="13" customFormat="1">
      <c r="D45" s="14"/>
      <c r="E45" s="14"/>
      <c r="F45" s="14"/>
      <c r="G45" s="14"/>
      <c r="H45" s="14"/>
      <c r="I45" s="14"/>
      <c r="J45" s="14"/>
      <c r="K45" s="14"/>
      <c r="L45" s="14"/>
      <c r="R45"/>
      <c r="S45"/>
    </row>
    <row r="46" spans="4:19" s="13" customFormat="1">
      <c r="D46" s="14"/>
      <c r="E46" s="14"/>
      <c r="F46" s="14"/>
      <c r="G46" s="14"/>
      <c r="H46" s="14"/>
      <c r="I46" s="14"/>
      <c r="J46" s="14"/>
      <c r="K46" s="14"/>
      <c r="L46" s="14"/>
      <c r="R46"/>
      <c r="S46"/>
    </row>
    <row r="47" spans="4:19" s="13" customFormat="1">
      <c r="D47" s="14"/>
      <c r="E47" s="14"/>
      <c r="F47" s="14"/>
      <c r="G47" s="14"/>
      <c r="H47" s="14"/>
      <c r="I47" s="14"/>
      <c r="J47" s="14"/>
      <c r="K47" s="14"/>
      <c r="L47" s="14"/>
      <c r="R47"/>
      <c r="S47"/>
    </row>
    <row r="48" spans="4:19" s="13" customFormat="1">
      <c r="D48" s="14"/>
      <c r="E48" s="14"/>
      <c r="F48" s="14"/>
      <c r="G48" s="14"/>
      <c r="H48" s="14"/>
      <c r="I48" s="14"/>
      <c r="J48" s="14"/>
      <c r="K48" s="14"/>
      <c r="L48" s="14"/>
      <c r="R48"/>
      <c r="S48"/>
    </row>
    <row r="49" spans="4:19" s="13" customFormat="1">
      <c r="D49" s="14"/>
      <c r="E49" s="14"/>
      <c r="F49" s="14"/>
      <c r="G49" s="14"/>
      <c r="H49" s="14"/>
      <c r="I49" s="14"/>
      <c r="J49" s="14"/>
      <c r="K49" s="14"/>
      <c r="L49" s="14"/>
      <c r="R49"/>
      <c r="S49"/>
    </row>
    <row r="50" spans="4:19" s="13" customFormat="1">
      <c r="D50" s="14"/>
      <c r="E50" s="14"/>
      <c r="F50" s="14"/>
      <c r="G50" s="14"/>
      <c r="H50" s="14"/>
      <c r="I50" s="14"/>
      <c r="J50" s="14"/>
      <c r="K50" s="14"/>
      <c r="L50" s="14"/>
      <c r="R50"/>
      <c r="S50"/>
    </row>
    <row r="51" spans="4:19" s="13" customFormat="1">
      <c r="D51" s="14"/>
      <c r="E51" s="14"/>
      <c r="F51" s="14"/>
      <c r="G51" s="14"/>
      <c r="H51" s="14"/>
      <c r="I51" s="14"/>
      <c r="J51" s="14"/>
      <c r="K51" s="14"/>
      <c r="L51" s="14"/>
      <c r="R51"/>
      <c r="S51"/>
    </row>
    <row r="52" spans="4:19" s="13" customFormat="1">
      <c r="D52" s="14"/>
      <c r="E52" s="14"/>
      <c r="F52" s="14"/>
      <c r="G52" s="14"/>
      <c r="H52" s="14"/>
      <c r="I52" s="14"/>
      <c r="J52" s="14"/>
      <c r="K52" s="14"/>
      <c r="L52" s="14"/>
      <c r="R52"/>
      <c r="S52"/>
    </row>
    <row r="53" spans="4:19" s="13" customFormat="1">
      <c r="D53" s="14"/>
      <c r="E53" s="14"/>
      <c r="F53" s="14"/>
      <c r="G53" s="14"/>
      <c r="H53" s="14"/>
      <c r="I53" s="14"/>
      <c r="J53" s="14"/>
      <c r="K53" s="14"/>
      <c r="L53" s="14"/>
      <c r="R53"/>
      <c r="S53"/>
    </row>
    <row r="54" spans="4:19" s="13" customFormat="1">
      <c r="D54" s="14"/>
      <c r="E54" s="14"/>
      <c r="F54" s="14"/>
      <c r="G54" s="14"/>
      <c r="H54" s="14"/>
      <c r="I54" s="14"/>
      <c r="J54" s="14"/>
      <c r="K54" s="14"/>
      <c r="L54" s="14"/>
      <c r="R54"/>
      <c r="S54"/>
    </row>
    <row r="55" spans="4:19" s="13" customFormat="1">
      <c r="D55" s="14"/>
      <c r="E55" s="14"/>
      <c r="F55" s="14"/>
      <c r="G55" s="14"/>
      <c r="H55" s="14"/>
      <c r="I55" s="14"/>
      <c r="J55" s="14"/>
      <c r="K55" s="14"/>
      <c r="L55" s="14"/>
      <c r="R55"/>
      <c r="S55"/>
    </row>
    <row r="56" spans="4:19" s="13" customFormat="1">
      <c r="D56" s="14"/>
      <c r="E56" s="14"/>
      <c r="F56" s="14"/>
      <c r="G56" s="14"/>
      <c r="H56" s="14"/>
      <c r="I56" s="14"/>
      <c r="J56" s="14"/>
      <c r="K56" s="14"/>
      <c r="L56" s="14"/>
      <c r="R56"/>
      <c r="S56"/>
    </row>
    <row r="57" spans="4:19" s="13" customFormat="1">
      <c r="D57" s="14"/>
      <c r="E57" s="14"/>
      <c r="F57" s="14"/>
      <c r="G57" s="14"/>
      <c r="H57" s="14"/>
      <c r="I57" s="14"/>
      <c r="J57" s="14"/>
      <c r="K57" s="14"/>
      <c r="L57" s="14"/>
      <c r="R57"/>
      <c r="S57"/>
    </row>
    <row r="58" spans="4:19" s="13" customFormat="1">
      <c r="D58" s="14"/>
      <c r="E58" s="14"/>
      <c r="F58" s="14"/>
      <c r="G58" s="14"/>
      <c r="H58" s="14"/>
      <c r="I58" s="14"/>
      <c r="J58" s="14"/>
      <c r="K58" s="14"/>
      <c r="L58" s="14"/>
      <c r="R58"/>
      <c r="S58"/>
    </row>
    <row r="59" spans="4:19" s="13" customFormat="1">
      <c r="D59" s="14"/>
      <c r="E59" s="14"/>
      <c r="F59" s="14"/>
      <c r="G59" s="14"/>
      <c r="H59" s="14"/>
      <c r="I59" s="14"/>
      <c r="J59" s="14"/>
      <c r="K59" s="14"/>
      <c r="L59" s="14"/>
      <c r="R59"/>
      <c r="S59"/>
    </row>
    <row r="60" spans="4:19" s="13" customFormat="1">
      <c r="D60" s="14"/>
      <c r="E60" s="14"/>
      <c r="F60" s="14"/>
      <c r="G60" s="14"/>
      <c r="H60" s="14"/>
      <c r="I60" s="14"/>
      <c r="J60" s="14"/>
      <c r="K60" s="14"/>
      <c r="L60" s="14"/>
      <c r="R60"/>
      <c r="S60"/>
    </row>
    <row r="61" spans="4:19" s="13" customFormat="1">
      <c r="D61" s="14"/>
      <c r="E61" s="14"/>
      <c r="F61" s="14"/>
      <c r="G61" s="14"/>
      <c r="H61" s="14"/>
      <c r="I61" s="14"/>
      <c r="J61" s="14"/>
      <c r="K61" s="14"/>
      <c r="L61" s="14"/>
      <c r="R61"/>
      <c r="S61"/>
    </row>
    <row r="62" spans="4:19" s="13" customFormat="1">
      <c r="D62" s="14"/>
      <c r="E62" s="14"/>
      <c r="F62" s="14"/>
      <c r="G62" s="14"/>
      <c r="H62" s="14"/>
      <c r="I62" s="14"/>
      <c r="J62" s="14"/>
      <c r="K62" s="14"/>
      <c r="L62" s="14"/>
      <c r="R62"/>
      <c r="S62"/>
    </row>
    <row r="63" spans="4:19" s="13" customFormat="1">
      <c r="D63" s="14"/>
      <c r="E63" s="14"/>
      <c r="F63" s="14"/>
      <c r="G63" s="14"/>
      <c r="H63" s="14"/>
      <c r="I63" s="14"/>
      <c r="J63" s="14"/>
      <c r="K63" s="14"/>
      <c r="L63" s="14"/>
      <c r="R63"/>
      <c r="S63"/>
    </row>
    <row r="64" spans="4:19" s="13" customFormat="1">
      <c r="D64" s="14"/>
      <c r="E64" s="14"/>
      <c r="F64" s="14"/>
      <c r="G64" s="14"/>
      <c r="H64" s="14"/>
      <c r="I64" s="14"/>
      <c r="J64" s="14"/>
      <c r="K64" s="14"/>
      <c r="L64" s="14"/>
      <c r="R64"/>
      <c r="S64"/>
    </row>
    <row r="65" spans="4:19" s="13" customFormat="1">
      <c r="D65" s="14"/>
      <c r="E65" s="14"/>
      <c r="F65" s="14"/>
      <c r="G65" s="14"/>
      <c r="H65" s="14"/>
      <c r="I65" s="14"/>
      <c r="J65" s="14"/>
      <c r="K65" s="14"/>
      <c r="L65" s="14"/>
      <c r="R65"/>
      <c r="S65"/>
    </row>
    <row r="66" spans="4:19" s="13" customFormat="1">
      <c r="D66" s="14"/>
      <c r="E66" s="14"/>
      <c r="F66" s="14"/>
      <c r="G66" s="14"/>
      <c r="H66" s="14"/>
      <c r="I66" s="14"/>
      <c r="J66" s="14"/>
      <c r="K66" s="14"/>
      <c r="L66" s="14"/>
      <c r="R66"/>
      <c r="S66"/>
    </row>
    <row r="67" spans="4:19" s="13" customFormat="1">
      <c r="D67" s="14"/>
      <c r="E67" s="14"/>
      <c r="F67" s="14"/>
      <c r="G67" s="14"/>
      <c r="H67" s="14"/>
      <c r="I67" s="14"/>
      <c r="J67" s="14"/>
      <c r="K67" s="14"/>
      <c r="L67" s="14"/>
      <c r="R67"/>
      <c r="S67"/>
    </row>
    <row r="68" spans="4:19" s="13" customFormat="1">
      <c r="D68" s="14"/>
      <c r="E68" s="14"/>
      <c r="F68" s="14"/>
      <c r="G68" s="14"/>
      <c r="H68" s="14"/>
      <c r="I68" s="14"/>
      <c r="J68" s="14"/>
      <c r="K68" s="14"/>
      <c r="L68" s="14"/>
      <c r="R68"/>
      <c r="S68"/>
    </row>
    <row r="69" spans="4:19" s="13" customFormat="1">
      <c r="D69" s="14"/>
      <c r="E69" s="14"/>
      <c r="F69" s="14"/>
      <c r="G69" s="14"/>
      <c r="H69" s="14"/>
      <c r="I69" s="14"/>
      <c r="J69" s="14"/>
      <c r="K69" s="14"/>
      <c r="L69" s="14"/>
      <c r="R69"/>
      <c r="S69"/>
    </row>
    <row r="70" spans="4:19" s="13" customFormat="1">
      <c r="D70" s="14"/>
      <c r="E70" s="14"/>
      <c r="F70" s="14"/>
      <c r="G70" s="14"/>
      <c r="H70" s="14"/>
      <c r="I70" s="14"/>
      <c r="J70" s="14"/>
      <c r="K70" s="14"/>
      <c r="L70" s="14"/>
      <c r="R70"/>
      <c r="S70"/>
    </row>
    <row r="71" spans="4:19" s="13" customFormat="1">
      <c r="D71" s="14"/>
      <c r="E71" s="14"/>
      <c r="F71" s="14"/>
      <c r="G71" s="14"/>
      <c r="H71" s="14"/>
      <c r="I71" s="14"/>
      <c r="J71" s="14"/>
      <c r="K71" s="14"/>
      <c r="L71" s="14"/>
      <c r="R71"/>
      <c r="S71"/>
    </row>
    <row r="72" spans="4:19" s="13" customFormat="1">
      <c r="D72" s="14"/>
      <c r="E72" s="14"/>
      <c r="F72" s="14"/>
      <c r="G72" s="14"/>
      <c r="H72" s="14"/>
      <c r="I72" s="14"/>
      <c r="J72" s="14"/>
      <c r="K72" s="14"/>
      <c r="L72" s="14"/>
      <c r="R72"/>
      <c r="S72"/>
    </row>
    <row r="73" spans="4:19" s="13" customFormat="1">
      <c r="D73" s="14"/>
      <c r="E73" s="14"/>
      <c r="F73" s="14"/>
      <c r="G73" s="14"/>
      <c r="H73" s="14"/>
      <c r="I73" s="14"/>
      <c r="J73" s="14"/>
      <c r="K73" s="14"/>
      <c r="L73" s="14"/>
      <c r="R73"/>
      <c r="S73"/>
    </row>
    <row r="74" spans="4:19" s="13" customFormat="1">
      <c r="D74" s="14"/>
      <c r="E74" s="14"/>
      <c r="F74" s="14"/>
      <c r="G74" s="14"/>
      <c r="H74" s="14"/>
      <c r="I74" s="14"/>
      <c r="J74" s="14"/>
      <c r="K74" s="14"/>
      <c r="L74" s="14"/>
      <c r="R74"/>
      <c r="S74"/>
    </row>
    <row r="75" spans="4:19" s="13" customFormat="1">
      <c r="D75" s="14"/>
      <c r="E75" s="14"/>
      <c r="F75" s="14"/>
      <c r="G75" s="14"/>
      <c r="H75" s="14"/>
      <c r="I75" s="14"/>
      <c r="J75" s="14"/>
      <c r="K75" s="14"/>
      <c r="L75" s="14"/>
      <c r="R75"/>
      <c r="S75"/>
    </row>
    <row r="76" spans="4:19" s="13" customFormat="1">
      <c r="D76" s="14"/>
      <c r="E76" s="14"/>
      <c r="F76" s="14"/>
      <c r="G76" s="14"/>
      <c r="H76" s="14"/>
      <c r="I76" s="14"/>
      <c r="J76" s="14"/>
      <c r="K76" s="14"/>
      <c r="L76" s="14"/>
      <c r="R76"/>
      <c r="S76"/>
    </row>
    <row r="77" spans="4:19" s="13" customFormat="1">
      <c r="D77" s="14"/>
      <c r="E77" s="14"/>
      <c r="F77" s="14"/>
      <c r="G77" s="14"/>
      <c r="H77" s="14"/>
      <c r="I77" s="14"/>
      <c r="J77" s="14"/>
      <c r="K77" s="14"/>
      <c r="L77" s="14"/>
      <c r="R77"/>
      <c r="S77"/>
    </row>
    <row r="78" spans="4:19" s="13" customFormat="1">
      <c r="D78" s="14"/>
      <c r="E78" s="14"/>
      <c r="F78" s="14"/>
      <c r="G78" s="14"/>
      <c r="H78" s="14"/>
      <c r="I78" s="14"/>
      <c r="J78" s="14"/>
      <c r="K78" s="14"/>
      <c r="L78" s="14"/>
      <c r="R78"/>
      <c r="S78"/>
    </row>
    <row r="79" spans="4:19" s="13" customFormat="1">
      <c r="D79" s="14"/>
      <c r="E79" s="14"/>
      <c r="F79" s="14"/>
      <c r="G79" s="14"/>
      <c r="H79" s="14"/>
      <c r="I79" s="14"/>
      <c r="J79" s="14"/>
      <c r="K79" s="14"/>
      <c r="L79" s="14"/>
      <c r="R79"/>
      <c r="S79"/>
    </row>
    <row r="80" spans="4:19" s="13" customFormat="1">
      <c r="D80" s="14"/>
      <c r="E80" s="14"/>
      <c r="F80" s="14"/>
      <c r="G80" s="14"/>
      <c r="H80" s="14"/>
      <c r="I80" s="14"/>
      <c r="J80" s="14"/>
      <c r="K80" s="14"/>
      <c r="L80" s="14"/>
      <c r="R80"/>
      <c r="S80"/>
    </row>
    <row r="81" spans="4:19" s="13" customFormat="1">
      <c r="D81" s="14"/>
      <c r="E81" s="14"/>
      <c r="F81" s="14"/>
      <c r="G81" s="14"/>
      <c r="H81" s="14"/>
      <c r="I81" s="14"/>
      <c r="J81" s="14"/>
      <c r="K81" s="14"/>
      <c r="L81" s="14"/>
      <c r="R81"/>
      <c r="S81"/>
    </row>
    <row r="82" spans="4:19" s="13" customFormat="1">
      <c r="D82" s="14"/>
      <c r="E82" s="14"/>
      <c r="F82" s="14"/>
      <c r="G82" s="14"/>
      <c r="H82" s="14"/>
      <c r="I82" s="14"/>
      <c r="J82" s="14"/>
      <c r="K82" s="14"/>
      <c r="L82" s="14"/>
      <c r="R82"/>
      <c r="S82"/>
    </row>
    <row r="83" spans="4:19" s="13" customFormat="1">
      <c r="D83" s="14"/>
      <c r="E83" s="14"/>
      <c r="F83" s="14"/>
      <c r="G83" s="14"/>
      <c r="H83" s="14"/>
      <c r="I83" s="14"/>
      <c r="J83" s="14"/>
      <c r="K83" s="14"/>
      <c r="L83" s="14"/>
      <c r="R83"/>
      <c r="S83"/>
    </row>
    <row r="84" spans="4:19" s="13" customFormat="1">
      <c r="D84" s="14"/>
      <c r="E84" s="14"/>
      <c r="F84" s="14"/>
      <c r="G84" s="14"/>
      <c r="H84" s="14"/>
      <c r="I84" s="14"/>
      <c r="J84" s="14"/>
      <c r="K84" s="14"/>
      <c r="L84" s="14"/>
      <c r="R84"/>
      <c r="S84"/>
    </row>
    <row r="85" spans="4:19" s="13" customFormat="1">
      <c r="D85" s="14"/>
      <c r="E85" s="14"/>
      <c r="F85" s="14"/>
      <c r="G85" s="14"/>
      <c r="H85" s="14"/>
      <c r="I85" s="14"/>
      <c r="J85" s="14"/>
      <c r="K85" s="14"/>
      <c r="L85" s="14"/>
      <c r="R85"/>
      <c r="S85"/>
    </row>
    <row r="86" spans="4:19" s="13" customFormat="1">
      <c r="D86" s="14"/>
      <c r="E86" s="14"/>
      <c r="F86" s="14"/>
      <c r="G86" s="14"/>
      <c r="H86" s="14"/>
      <c r="I86" s="14"/>
      <c r="J86" s="14"/>
      <c r="K86" s="14"/>
      <c r="L86" s="14"/>
      <c r="R86"/>
      <c r="S86"/>
    </row>
    <row r="87" spans="4:19" s="13" customFormat="1">
      <c r="D87" s="14"/>
      <c r="E87" s="14"/>
      <c r="F87" s="14"/>
      <c r="G87" s="14"/>
      <c r="H87" s="14"/>
      <c r="I87" s="14"/>
      <c r="J87" s="14"/>
      <c r="K87" s="14"/>
      <c r="L87" s="14"/>
      <c r="R87"/>
      <c r="S87"/>
    </row>
    <row r="88" spans="4:19" s="13" customFormat="1">
      <c r="D88" s="14"/>
      <c r="E88" s="14"/>
      <c r="F88" s="14"/>
      <c r="G88" s="14"/>
      <c r="H88" s="14"/>
      <c r="I88" s="14"/>
      <c r="J88" s="14"/>
      <c r="K88" s="14"/>
      <c r="L88" s="14"/>
      <c r="R88"/>
      <c r="S88"/>
    </row>
    <row r="89" spans="4:19" s="13" customFormat="1">
      <c r="D89" s="14"/>
      <c r="E89" s="14"/>
      <c r="F89" s="14"/>
      <c r="G89" s="14"/>
      <c r="H89" s="14"/>
      <c r="I89" s="14"/>
      <c r="J89" s="14"/>
      <c r="K89" s="14"/>
      <c r="L89" s="14"/>
      <c r="R89"/>
      <c r="S89"/>
    </row>
    <row r="90" spans="4:19" s="13" customFormat="1">
      <c r="D90" s="14"/>
      <c r="E90" s="14"/>
      <c r="F90" s="14"/>
      <c r="G90" s="14"/>
      <c r="H90" s="14"/>
      <c r="I90" s="14"/>
      <c r="J90" s="14"/>
      <c r="K90" s="14"/>
      <c r="L90" s="14"/>
      <c r="R90"/>
      <c r="S90"/>
    </row>
    <row r="91" spans="4:19" s="13" customFormat="1">
      <c r="D91" s="14"/>
      <c r="E91" s="14"/>
      <c r="F91" s="14"/>
      <c r="G91" s="14"/>
      <c r="H91" s="14"/>
      <c r="I91" s="14"/>
      <c r="J91" s="14"/>
      <c r="K91" s="14"/>
      <c r="L91" s="14"/>
      <c r="R91"/>
      <c r="S91"/>
    </row>
    <row r="92" spans="4:19" s="13" customFormat="1">
      <c r="D92" s="14"/>
      <c r="E92" s="14"/>
      <c r="F92" s="14"/>
      <c r="G92" s="14"/>
      <c r="H92" s="14"/>
      <c r="I92" s="14"/>
      <c r="J92" s="14"/>
      <c r="K92" s="14"/>
      <c r="L92" s="14"/>
      <c r="R92"/>
      <c r="S92"/>
    </row>
    <row r="93" spans="4:19" s="13" customFormat="1">
      <c r="D93" s="14"/>
      <c r="E93" s="14"/>
      <c r="F93" s="14"/>
      <c r="G93" s="14"/>
      <c r="H93" s="14"/>
      <c r="I93" s="14"/>
      <c r="J93" s="14"/>
      <c r="K93" s="14"/>
      <c r="L93" s="14"/>
      <c r="R93"/>
      <c r="S93"/>
    </row>
    <row r="94" spans="4:19" s="13" customFormat="1">
      <c r="D94" s="14"/>
      <c r="E94" s="14"/>
      <c r="F94" s="14"/>
      <c r="G94" s="14"/>
      <c r="H94" s="14"/>
      <c r="I94" s="14"/>
      <c r="J94" s="14"/>
      <c r="K94" s="14"/>
      <c r="L94" s="14"/>
      <c r="R94"/>
      <c r="S94"/>
    </row>
    <row r="95" spans="4:19" s="13" customFormat="1">
      <c r="D95" s="14"/>
      <c r="E95" s="14"/>
      <c r="F95" s="14"/>
      <c r="G95" s="14"/>
      <c r="H95" s="14"/>
      <c r="I95" s="14"/>
      <c r="J95" s="14"/>
      <c r="K95" s="14"/>
      <c r="L95" s="14"/>
      <c r="R95"/>
      <c r="S95"/>
    </row>
    <row r="96" spans="4:19" s="13" customFormat="1">
      <c r="D96" s="14"/>
      <c r="E96" s="14"/>
      <c r="F96" s="14"/>
      <c r="G96" s="14"/>
      <c r="H96" s="14"/>
      <c r="I96" s="14"/>
      <c r="J96" s="14"/>
      <c r="K96" s="14"/>
      <c r="L96" s="14"/>
      <c r="R96"/>
      <c r="S96"/>
    </row>
    <row r="97" spans="4:19" s="13" customFormat="1">
      <c r="D97" s="14"/>
      <c r="E97" s="14"/>
      <c r="F97" s="14"/>
      <c r="G97" s="14"/>
      <c r="H97" s="14"/>
      <c r="I97" s="14"/>
      <c r="J97" s="14"/>
      <c r="K97" s="14"/>
      <c r="L97" s="14"/>
      <c r="R97"/>
      <c r="S97"/>
    </row>
    <row r="98" spans="4:19" s="13" customFormat="1">
      <c r="D98" s="14"/>
      <c r="E98" s="14"/>
      <c r="F98" s="14"/>
      <c r="G98" s="14"/>
      <c r="H98" s="14"/>
      <c r="I98" s="14"/>
      <c r="J98" s="14"/>
      <c r="K98" s="14"/>
      <c r="L98" s="14"/>
      <c r="R98"/>
      <c r="S98"/>
    </row>
    <row r="99" spans="4:19" s="13" customFormat="1">
      <c r="D99" s="14"/>
      <c r="E99" s="14"/>
      <c r="F99" s="14"/>
      <c r="G99" s="14"/>
      <c r="H99" s="14"/>
      <c r="I99" s="14"/>
      <c r="J99" s="14"/>
      <c r="K99" s="14"/>
      <c r="L99" s="14"/>
      <c r="R99"/>
      <c r="S99"/>
    </row>
    <row r="100" spans="4:19" s="13" customFormat="1">
      <c r="D100" s="14"/>
      <c r="E100" s="14"/>
      <c r="F100" s="14"/>
      <c r="G100" s="14"/>
      <c r="H100" s="14"/>
      <c r="I100" s="14"/>
      <c r="J100" s="14"/>
      <c r="K100" s="14"/>
      <c r="L100" s="14"/>
      <c r="R100"/>
      <c r="S100"/>
    </row>
    <row r="101" spans="4:19" s="13" customFormat="1">
      <c r="D101" s="14"/>
      <c r="E101" s="14"/>
      <c r="F101" s="14"/>
      <c r="G101" s="14"/>
      <c r="H101" s="14"/>
      <c r="I101" s="14"/>
      <c r="J101" s="14"/>
      <c r="K101" s="14"/>
      <c r="L101" s="14"/>
      <c r="R101"/>
      <c r="S101"/>
    </row>
    <row r="102" spans="4:19" s="13" customFormat="1">
      <c r="D102" s="14"/>
      <c r="E102" s="14"/>
      <c r="F102" s="14"/>
      <c r="G102" s="14"/>
      <c r="H102" s="14"/>
      <c r="I102" s="14"/>
      <c r="J102" s="14"/>
      <c r="K102" s="14"/>
      <c r="L102" s="14"/>
      <c r="R102"/>
      <c r="S102"/>
    </row>
    <row r="103" spans="4:19" s="13" customFormat="1">
      <c r="D103" s="14"/>
      <c r="E103" s="14"/>
      <c r="F103" s="14"/>
      <c r="G103" s="14"/>
      <c r="H103" s="14"/>
      <c r="I103" s="14"/>
      <c r="J103" s="14"/>
      <c r="K103" s="14"/>
      <c r="L103" s="14"/>
      <c r="R103"/>
      <c r="S103"/>
    </row>
    <row r="104" spans="4:19" s="13" customFormat="1">
      <c r="D104" s="14"/>
      <c r="E104" s="14"/>
      <c r="F104" s="14"/>
      <c r="G104" s="14"/>
      <c r="H104" s="14"/>
      <c r="I104" s="14"/>
      <c r="J104" s="14"/>
      <c r="K104" s="14"/>
      <c r="L104" s="14"/>
      <c r="R104"/>
      <c r="S104"/>
    </row>
    <row r="105" spans="4:19" s="13" customFormat="1">
      <c r="D105" s="14"/>
      <c r="E105" s="14"/>
      <c r="F105" s="14"/>
      <c r="G105" s="14"/>
      <c r="H105" s="14"/>
      <c r="I105" s="14"/>
      <c r="J105" s="14"/>
      <c r="K105" s="14"/>
      <c r="L105" s="14"/>
      <c r="R105"/>
      <c r="S105"/>
    </row>
    <row r="106" spans="4:19" s="13" customFormat="1">
      <c r="D106" s="14"/>
      <c r="E106" s="14"/>
      <c r="F106" s="14"/>
      <c r="G106" s="14"/>
      <c r="H106" s="14"/>
      <c r="I106" s="14"/>
      <c r="J106" s="14"/>
      <c r="K106" s="14"/>
      <c r="L106" s="14"/>
      <c r="R106"/>
      <c r="S106"/>
    </row>
    <row r="107" spans="4:19" s="13" customFormat="1">
      <c r="D107" s="14"/>
      <c r="E107" s="14"/>
      <c r="F107" s="14"/>
      <c r="G107" s="14"/>
      <c r="H107" s="14"/>
      <c r="I107" s="14"/>
      <c r="J107" s="14"/>
      <c r="K107" s="14"/>
      <c r="L107" s="14"/>
      <c r="R107"/>
      <c r="S107"/>
    </row>
    <row r="108" spans="4:19" s="13" customFormat="1">
      <c r="D108" s="14"/>
      <c r="E108" s="14"/>
      <c r="F108" s="14"/>
      <c r="G108" s="14"/>
      <c r="H108" s="14"/>
      <c r="I108" s="14"/>
      <c r="J108" s="14"/>
      <c r="K108" s="14"/>
      <c r="L108" s="14"/>
      <c r="R108"/>
      <c r="S108"/>
    </row>
    <row r="109" spans="4:19" s="13" customFormat="1">
      <c r="D109" s="14"/>
      <c r="E109" s="14"/>
      <c r="F109" s="14"/>
      <c r="G109" s="14"/>
      <c r="H109" s="14"/>
      <c r="I109" s="14"/>
      <c r="J109" s="14"/>
      <c r="K109" s="14"/>
      <c r="L109" s="14"/>
      <c r="R109"/>
      <c r="S109"/>
    </row>
    <row r="110" spans="4:19" s="13" customFormat="1">
      <c r="D110" s="14"/>
      <c r="E110" s="14"/>
      <c r="F110" s="14"/>
      <c r="G110" s="14"/>
      <c r="H110" s="14"/>
      <c r="I110" s="14"/>
      <c r="J110" s="14"/>
      <c r="K110" s="14"/>
      <c r="L110" s="14"/>
      <c r="R110"/>
      <c r="S110"/>
    </row>
    <row r="111" spans="4:19" s="13" customFormat="1">
      <c r="D111" s="14"/>
      <c r="E111" s="14"/>
      <c r="F111" s="14"/>
      <c r="G111" s="14"/>
      <c r="H111" s="14"/>
      <c r="I111" s="14"/>
      <c r="J111" s="14"/>
      <c r="K111" s="14"/>
      <c r="L111" s="14"/>
      <c r="R111"/>
      <c r="S111"/>
    </row>
    <row r="112" spans="4:19" s="13" customFormat="1">
      <c r="D112" s="14"/>
      <c r="E112" s="14"/>
      <c r="F112" s="14"/>
      <c r="G112" s="14"/>
      <c r="H112" s="14"/>
      <c r="I112" s="14"/>
      <c r="J112" s="14"/>
      <c r="K112" s="14"/>
      <c r="L112" s="14"/>
      <c r="R112"/>
      <c r="S112"/>
    </row>
    <row r="113" spans="4:19" s="13" customFormat="1">
      <c r="D113" s="14"/>
      <c r="E113" s="14"/>
      <c r="F113" s="14"/>
      <c r="G113" s="14"/>
      <c r="H113" s="14"/>
      <c r="I113" s="14"/>
      <c r="J113" s="14"/>
      <c r="K113" s="14"/>
      <c r="L113" s="14"/>
      <c r="R113"/>
      <c r="S113"/>
    </row>
    <row r="114" spans="4:19" s="13" customFormat="1">
      <c r="D114" s="14"/>
      <c r="E114" s="14"/>
      <c r="F114" s="14"/>
      <c r="G114" s="14"/>
      <c r="H114" s="14"/>
      <c r="I114" s="14"/>
      <c r="J114" s="14"/>
      <c r="K114" s="14"/>
      <c r="L114" s="14"/>
      <c r="R114"/>
      <c r="S114"/>
    </row>
    <row r="115" spans="4:19" s="13" customFormat="1">
      <c r="D115" s="14"/>
      <c r="E115" s="14"/>
      <c r="F115" s="14"/>
      <c r="G115" s="14"/>
      <c r="H115" s="14"/>
      <c r="I115" s="14"/>
      <c r="J115" s="14"/>
      <c r="K115" s="14"/>
      <c r="L115" s="14"/>
      <c r="R115"/>
      <c r="S115"/>
    </row>
    <row r="116" spans="4:19" s="13" customFormat="1">
      <c r="D116" s="14"/>
      <c r="E116" s="14"/>
      <c r="F116" s="14"/>
      <c r="G116" s="14"/>
      <c r="H116" s="14"/>
      <c r="I116" s="14"/>
      <c r="J116" s="14"/>
      <c r="K116" s="14"/>
      <c r="L116" s="14"/>
      <c r="R116"/>
      <c r="S116"/>
    </row>
    <row r="117" spans="4:19" s="13" customFormat="1">
      <c r="D117" s="14"/>
      <c r="E117" s="14"/>
      <c r="F117" s="14"/>
      <c r="G117" s="14"/>
      <c r="H117" s="14"/>
      <c r="I117" s="14"/>
      <c r="J117" s="14"/>
      <c r="K117" s="14"/>
      <c r="L117" s="14"/>
      <c r="R117"/>
      <c r="S117"/>
    </row>
    <row r="118" spans="4:19" s="13" customFormat="1">
      <c r="D118" s="14"/>
      <c r="E118" s="14"/>
      <c r="F118" s="14"/>
      <c r="G118" s="14"/>
      <c r="H118" s="14"/>
      <c r="I118" s="14"/>
      <c r="J118" s="14"/>
      <c r="K118" s="14"/>
      <c r="L118" s="14"/>
      <c r="R118"/>
      <c r="S118"/>
    </row>
    <row r="119" spans="4:19" s="13" customFormat="1">
      <c r="D119" s="14"/>
      <c r="E119" s="14"/>
      <c r="F119" s="14"/>
      <c r="G119" s="14"/>
      <c r="H119" s="14"/>
      <c r="I119" s="14"/>
      <c r="J119" s="14"/>
      <c r="K119" s="14"/>
      <c r="L119" s="14"/>
      <c r="R119"/>
      <c r="S119"/>
    </row>
    <row r="120" spans="4:19" s="13" customFormat="1">
      <c r="D120" s="14"/>
      <c r="E120" s="14"/>
      <c r="F120" s="14"/>
      <c r="G120" s="14"/>
      <c r="H120" s="14"/>
      <c r="I120" s="14"/>
      <c r="J120" s="14"/>
      <c r="K120" s="14"/>
      <c r="L120" s="14"/>
      <c r="R120"/>
      <c r="S120"/>
    </row>
    <row r="121" spans="4:19" s="13" customFormat="1">
      <c r="D121" s="14"/>
      <c r="E121" s="14"/>
      <c r="F121" s="14"/>
      <c r="G121" s="14"/>
      <c r="H121" s="14"/>
      <c r="I121" s="14"/>
      <c r="J121" s="14"/>
      <c r="K121" s="14"/>
      <c r="L121" s="14"/>
      <c r="R121"/>
      <c r="S121"/>
    </row>
    <row r="122" spans="4:19" s="13" customFormat="1">
      <c r="D122" s="14"/>
      <c r="E122" s="14"/>
      <c r="F122" s="14"/>
      <c r="G122" s="14"/>
      <c r="H122" s="14"/>
      <c r="I122" s="14"/>
      <c r="J122" s="14"/>
      <c r="K122" s="14"/>
      <c r="L122" s="14"/>
      <c r="R122"/>
      <c r="S122"/>
    </row>
    <row r="123" spans="4:19" s="13" customFormat="1">
      <c r="D123" s="14"/>
      <c r="E123" s="14"/>
      <c r="F123" s="14"/>
      <c r="G123" s="14"/>
      <c r="H123" s="14"/>
      <c r="I123" s="14"/>
      <c r="J123" s="14"/>
      <c r="K123" s="14"/>
      <c r="L123" s="14"/>
      <c r="R123"/>
      <c r="S123"/>
    </row>
    <row r="124" spans="4:19" s="13" customFormat="1">
      <c r="D124" s="14"/>
      <c r="E124" s="14"/>
      <c r="F124" s="14"/>
      <c r="G124" s="14"/>
      <c r="H124" s="14"/>
      <c r="I124" s="14"/>
      <c r="J124" s="14"/>
      <c r="K124" s="14"/>
      <c r="L124" s="14"/>
      <c r="R124"/>
      <c r="S124"/>
    </row>
    <row r="125" spans="4:19" s="13" customFormat="1">
      <c r="D125" s="14"/>
      <c r="E125" s="14"/>
      <c r="F125" s="14"/>
      <c r="G125" s="14"/>
      <c r="H125" s="14"/>
      <c r="I125" s="14"/>
      <c r="J125" s="14"/>
      <c r="K125" s="14"/>
      <c r="L125" s="14"/>
      <c r="R125"/>
      <c r="S125"/>
    </row>
    <row r="126" spans="4:19" s="13" customFormat="1">
      <c r="D126" s="14"/>
      <c r="E126" s="14"/>
      <c r="F126" s="14"/>
      <c r="G126" s="14"/>
      <c r="H126" s="14"/>
      <c r="I126" s="14"/>
      <c r="J126" s="14"/>
      <c r="K126" s="14"/>
      <c r="L126" s="14"/>
      <c r="R126"/>
      <c r="S126"/>
    </row>
    <row r="127" spans="4:19" s="13" customFormat="1">
      <c r="D127" s="14"/>
      <c r="E127" s="14"/>
      <c r="F127" s="14"/>
      <c r="G127" s="14"/>
      <c r="H127" s="14"/>
      <c r="I127" s="14"/>
      <c r="J127" s="14"/>
      <c r="K127" s="14"/>
      <c r="L127" s="14"/>
      <c r="R127"/>
      <c r="S127"/>
    </row>
    <row r="128" spans="4:19" s="13" customFormat="1">
      <c r="D128" s="14"/>
      <c r="E128" s="14"/>
      <c r="F128" s="14"/>
      <c r="G128" s="14"/>
      <c r="H128" s="14"/>
      <c r="I128" s="14"/>
      <c r="J128" s="14"/>
      <c r="K128" s="14"/>
      <c r="L128" s="14"/>
      <c r="R128"/>
      <c r="S128"/>
    </row>
    <row r="129" spans="4:19" s="13" customFormat="1">
      <c r="D129" s="14"/>
      <c r="E129" s="14"/>
      <c r="F129" s="14"/>
      <c r="G129" s="14"/>
      <c r="H129" s="14"/>
      <c r="I129" s="14"/>
      <c r="J129" s="14"/>
      <c r="K129" s="14"/>
      <c r="L129" s="14"/>
      <c r="R129"/>
      <c r="S129"/>
    </row>
    <row r="130" spans="4:19" s="13" customFormat="1">
      <c r="D130" s="14"/>
      <c r="E130" s="14"/>
      <c r="F130" s="14"/>
      <c r="G130" s="14"/>
      <c r="H130" s="14"/>
      <c r="I130" s="14"/>
      <c r="J130" s="14"/>
      <c r="K130" s="14"/>
      <c r="L130" s="14"/>
      <c r="R130"/>
      <c r="S130"/>
    </row>
    <row r="131" spans="4:19" s="13" customFormat="1">
      <c r="D131" s="14"/>
      <c r="E131" s="14"/>
      <c r="F131" s="14"/>
      <c r="G131" s="14"/>
      <c r="H131" s="14"/>
      <c r="I131" s="14"/>
      <c r="J131" s="14"/>
      <c r="K131" s="14"/>
      <c r="L131" s="14"/>
      <c r="R131"/>
      <c r="S131"/>
    </row>
    <row r="132" spans="4:19" s="13" customFormat="1">
      <c r="D132" s="14"/>
      <c r="E132" s="14"/>
      <c r="F132" s="14"/>
      <c r="G132" s="14"/>
      <c r="H132" s="14"/>
      <c r="I132" s="14"/>
      <c r="J132" s="14"/>
      <c r="K132" s="14"/>
      <c r="L132" s="14"/>
      <c r="R132"/>
      <c r="S132"/>
    </row>
    <row r="133" spans="4:19" s="13" customFormat="1">
      <c r="D133" s="14"/>
      <c r="E133" s="14"/>
      <c r="F133" s="14"/>
      <c r="G133" s="14"/>
      <c r="H133" s="14"/>
      <c r="I133" s="14"/>
      <c r="J133" s="14"/>
      <c r="K133" s="14"/>
      <c r="L133" s="14"/>
      <c r="R133"/>
      <c r="S133"/>
    </row>
    <row r="134" spans="4:19" s="13" customFormat="1">
      <c r="D134" s="14"/>
      <c r="E134" s="14"/>
      <c r="F134" s="14"/>
      <c r="G134" s="14"/>
      <c r="H134" s="14"/>
      <c r="I134" s="14"/>
      <c r="J134" s="14"/>
      <c r="K134" s="14"/>
      <c r="L134" s="14"/>
      <c r="R134"/>
      <c r="S134"/>
    </row>
    <row r="135" spans="4:19" s="13" customFormat="1">
      <c r="D135" s="14"/>
      <c r="E135" s="14"/>
      <c r="F135" s="14"/>
      <c r="G135" s="14"/>
      <c r="H135" s="14"/>
      <c r="I135" s="14"/>
      <c r="J135" s="14"/>
      <c r="K135" s="14"/>
      <c r="L135" s="14"/>
      <c r="R135"/>
      <c r="S135"/>
    </row>
    <row r="136" spans="4:19" s="13" customFormat="1">
      <c r="D136" s="14"/>
      <c r="E136" s="14"/>
      <c r="F136" s="14"/>
      <c r="G136" s="14"/>
      <c r="H136" s="14"/>
      <c r="I136" s="14"/>
      <c r="J136" s="14"/>
      <c r="K136" s="14"/>
      <c r="L136" s="14"/>
      <c r="R136"/>
      <c r="S136"/>
    </row>
    <row r="137" spans="4:19" s="13" customFormat="1">
      <c r="D137" s="14"/>
      <c r="E137" s="14"/>
      <c r="F137" s="14"/>
      <c r="G137" s="14"/>
      <c r="H137" s="14"/>
      <c r="I137" s="14"/>
      <c r="J137" s="14"/>
      <c r="K137" s="14"/>
      <c r="L137" s="14"/>
      <c r="R137"/>
      <c r="S137"/>
    </row>
    <row r="138" spans="4:19" s="13" customFormat="1">
      <c r="D138" s="14"/>
      <c r="E138" s="14"/>
      <c r="F138" s="14"/>
      <c r="G138" s="14"/>
      <c r="H138" s="14"/>
      <c r="I138" s="14"/>
      <c r="J138" s="14"/>
      <c r="K138" s="14"/>
      <c r="L138" s="14"/>
      <c r="R138"/>
      <c r="S138"/>
    </row>
    <row r="139" spans="4:19" s="13" customFormat="1">
      <c r="D139" s="14"/>
      <c r="E139" s="14"/>
      <c r="F139" s="14"/>
      <c r="G139" s="14"/>
      <c r="H139" s="14"/>
      <c r="I139" s="14"/>
      <c r="J139" s="14"/>
      <c r="K139" s="14"/>
      <c r="L139" s="14"/>
      <c r="R139"/>
      <c r="S139"/>
    </row>
    <row r="140" spans="4:19" s="13" customFormat="1">
      <c r="D140" s="14"/>
      <c r="E140" s="14"/>
      <c r="F140" s="14"/>
      <c r="G140" s="14"/>
      <c r="H140" s="14"/>
      <c r="I140" s="14"/>
      <c r="J140" s="14"/>
      <c r="K140" s="14"/>
      <c r="L140" s="14"/>
      <c r="R140"/>
      <c r="S140"/>
    </row>
    <row r="141" spans="4:19" s="13" customFormat="1">
      <c r="D141" s="14"/>
      <c r="E141" s="14"/>
      <c r="F141" s="14"/>
      <c r="G141" s="14"/>
      <c r="H141" s="14"/>
      <c r="I141" s="14"/>
      <c r="J141" s="14"/>
      <c r="K141" s="14"/>
      <c r="L141" s="14"/>
      <c r="R141"/>
      <c r="S141"/>
    </row>
    <row r="142" spans="4:19" s="13" customFormat="1">
      <c r="D142" s="14"/>
      <c r="E142" s="14"/>
      <c r="F142" s="14"/>
      <c r="G142" s="14"/>
      <c r="H142" s="14"/>
      <c r="I142" s="14"/>
      <c r="J142" s="14"/>
      <c r="K142" s="14"/>
      <c r="L142" s="14"/>
      <c r="R142"/>
      <c r="S142"/>
    </row>
    <row r="143" spans="4:19" s="13" customFormat="1">
      <c r="D143" s="14"/>
      <c r="E143" s="14"/>
      <c r="F143" s="14"/>
      <c r="G143" s="14"/>
      <c r="H143" s="14"/>
      <c r="I143" s="14"/>
      <c r="J143" s="14"/>
      <c r="K143" s="14"/>
      <c r="L143" s="14"/>
      <c r="R143"/>
      <c r="S143"/>
    </row>
    <row r="144" spans="4:19" s="13" customFormat="1">
      <c r="D144" s="14"/>
      <c r="E144" s="14"/>
      <c r="F144" s="14"/>
      <c r="G144" s="14"/>
      <c r="H144" s="14"/>
      <c r="I144" s="14"/>
      <c r="J144" s="14"/>
      <c r="K144" s="14"/>
      <c r="L144" s="14"/>
      <c r="R144"/>
      <c r="S144"/>
    </row>
    <row r="145" spans="4:19" s="13" customFormat="1">
      <c r="D145" s="14"/>
      <c r="E145" s="14"/>
      <c r="F145" s="14"/>
      <c r="G145" s="14"/>
      <c r="H145" s="14"/>
      <c r="I145" s="14"/>
      <c r="J145" s="14"/>
      <c r="K145" s="14"/>
      <c r="L145" s="14"/>
      <c r="R145"/>
      <c r="S145"/>
    </row>
    <row r="146" spans="4:19" s="13" customFormat="1">
      <c r="D146" s="14"/>
      <c r="E146" s="14"/>
      <c r="F146" s="14"/>
      <c r="G146" s="14"/>
      <c r="H146" s="14"/>
      <c r="I146" s="14"/>
      <c r="J146" s="14"/>
      <c r="K146" s="14"/>
      <c r="L146" s="14"/>
      <c r="R146"/>
      <c r="S146"/>
    </row>
    <row r="147" spans="4:19" s="13" customFormat="1">
      <c r="D147" s="14"/>
      <c r="E147" s="14"/>
      <c r="F147" s="14"/>
      <c r="G147" s="14"/>
      <c r="H147" s="14"/>
      <c r="I147" s="14"/>
      <c r="J147" s="14"/>
      <c r="K147" s="14"/>
      <c r="L147" s="14"/>
      <c r="R147"/>
      <c r="S147"/>
    </row>
    <row r="148" spans="4:19" s="13" customFormat="1">
      <c r="D148" s="14"/>
      <c r="E148" s="14"/>
      <c r="F148" s="14"/>
      <c r="G148" s="14"/>
      <c r="H148" s="14"/>
      <c r="I148" s="14"/>
      <c r="J148" s="14"/>
      <c r="K148" s="14"/>
      <c r="L148" s="14"/>
      <c r="R148"/>
      <c r="S148"/>
    </row>
    <row r="149" spans="4:19" s="13" customFormat="1">
      <c r="D149" s="14"/>
      <c r="E149" s="14"/>
      <c r="F149" s="14"/>
      <c r="G149" s="14"/>
      <c r="H149" s="14"/>
      <c r="I149" s="14"/>
      <c r="J149" s="14"/>
      <c r="K149" s="14"/>
      <c r="L149" s="14"/>
      <c r="R149"/>
      <c r="S149"/>
    </row>
    <row r="150" spans="4:19" s="13" customFormat="1">
      <c r="D150" s="14"/>
      <c r="E150" s="14"/>
      <c r="F150" s="14"/>
      <c r="G150" s="14"/>
      <c r="H150" s="14"/>
      <c r="I150" s="14"/>
      <c r="J150" s="14"/>
      <c r="K150" s="14"/>
      <c r="L150" s="14"/>
      <c r="R150"/>
      <c r="S150"/>
    </row>
    <row r="151" spans="4:19" s="13" customFormat="1">
      <c r="D151" s="14"/>
      <c r="E151" s="14"/>
      <c r="F151" s="14"/>
      <c r="G151" s="14"/>
      <c r="H151" s="14"/>
      <c r="I151" s="14"/>
      <c r="J151" s="14"/>
      <c r="K151" s="14"/>
      <c r="L151" s="14"/>
      <c r="R151"/>
      <c r="S151"/>
    </row>
    <row r="152" spans="4:19" s="13" customFormat="1">
      <c r="D152" s="14"/>
      <c r="E152" s="14"/>
      <c r="F152" s="14"/>
      <c r="G152" s="14"/>
      <c r="H152" s="14"/>
      <c r="I152" s="14"/>
      <c r="J152" s="14"/>
      <c r="K152" s="14"/>
      <c r="L152" s="14"/>
      <c r="R152"/>
      <c r="S152"/>
    </row>
    <row r="153" spans="4:19" s="13" customFormat="1">
      <c r="D153" s="14"/>
      <c r="E153" s="14"/>
      <c r="F153" s="14"/>
      <c r="G153" s="14"/>
      <c r="H153" s="14"/>
      <c r="I153" s="14"/>
      <c r="J153" s="14"/>
      <c r="K153" s="14"/>
      <c r="L153" s="14"/>
      <c r="R153"/>
      <c r="S153"/>
    </row>
    <row r="154" spans="4:19" s="13" customFormat="1">
      <c r="D154" s="14"/>
      <c r="E154" s="14"/>
      <c r="F154" s="14"/>
      <c r="G154" s="14"/>
      <c r="H154" s="14"/>
      <c r="I154" s="14"/>
      <c r="J154" s="14"/>
      <c r="K154" s="14"/>
      <c r="L154" s="14"/>
      <c r="R154"/>
      <c r="S154"/>
    </row>
    <row r="155" spans="4:19" s="13" customFormat="1">
      <c r="D155" s="14"/>
      <c r="E155" s="14"/>
      <c r="F155" s="14"/>
      <c r="G155" s="14"/>
      <c r="H155" s="14"/>
      <c r="I155" s="14"/>
      <c r="J155" s="14"/>
      <c r="K155" s="14"/>
      <c r="L155" s="14"/>
      <c r="R155"/>
      <c r="S155"/>
    </row>
    <row r="156" spans="4:19" s="13" customFormat="1">
      <c r="D156" s="14"/>
      <c r="E156" s="14"/>
      <c r="F156" s="14"/>
      <c r="G156" s="14"/>
      <c r="H156" s="14"/>
      <c r="I156" s="14"/>
      <c r="J156" s="14"/>
      <c r="K156" s="14"/>
      <c r="L156" s="14"/>
      <c r="R156"/>
      <c r="S156"/>
    </row>
    <row r="157" spans="4:19" s="13" customFormat="1">
      <c r="D157" s="14"/>
      <c r="E157" s="14"/>
      <c r="F157" s="14"/>
      <c r="G157" s="14"/>
      <c r="H157" s="14"/>
      <c r="I157" s="14"/>
      <c r="J157" s="14"/>
      <c r="K157" s="14"/>
      <c r="L157" s="14"/>
      <c r="R157"/>
      <c r="S157"/>
    </row>
    <row r="158" spans="4:19" s="13" customFormat="1">
      <c r="D158" s="14"/>
      <c r="E158" s="14"/>
      <c r="F158" s="14"/>
      <c r="G158" s="14"/>
      <c r="H158" s="14"/>
      <c r="I158" s="14"/>
      <c r="J158" s="14"/>
      <c r="K158" s="14"/>
      <c r="L158" s="14"/>
      <c r="R158"/>
      <c r="S158"/>
    </row>
    <row r="159" spans="4:19" s="13" customFormat="1">
      <c r="D159" s="14"/>
      <c r="E159" s="14"/>
      <c r="F159" s="14"/>
      <c r="G159" s="14"/>
      <c r="H159" s="14"/>
      <c r="I159" s="14"/>
      <c r="J159" s="14"/>
      <c r="K159" s="14"/>
      <c r="L159" s="14"/>
      <c r="R159"/>
      <c r="S159"/>
    </row>
    <row r="160" spans="4:19" s="13" customFormat="1">
      <c r="D160" s="14"/>
      <c r="E160" s="14"/>
      <c r="F160" s="14"/>
      <c r="G160" s="14"/>
      <c r="H160" s="14"/>
      <c r="I160" s="14"/>
      <c r="J160" s="14"/>
      <c r="K160" s="14"/>
      <c r="L160" s="14"/>
      <c r="R160"/>
      <c r="S160"/>
    </row>
    <row r="161" spans="4:19" s="13" customFormat="1">
      <c r="D161" s="14"/>
      <c r="E161" s="14"/>
      <c r="F161" s="14"/>
      <c r="G161" s="14"/>
      <c r="H161" s="14"/>
      <c r="I161" s="14"/>
      <c r="J161" s="14"/>
      <c r="K161" s="14"/>
      <c r="L161" s="14"/>
      <c r="R161"/>
      <c r="S161"/>
    </row>
    <row r="162" spans="4:19" s="13" customFormat="1">
      <c r="D162" s="14"/>
      <c r="E162" s="14"/>
      <c r="F162" s="14"/>
      <c r="G162" s="14"/>
      <c r="H162" s="14"/>
      <c r="I162" s="14"/>
      <c r="J162" s="14"/>
      <c r="K162" s="14"/>
      <c r="L162" s="14"/>
      <c r="R162"/>
      <c r="S162"/>
    </row>
    <row r="163" spans="4:19" s="13" customFormat="1">
      <c r="D163" s="14"/>
      <c r="E163" s="14"/>
      <c r="F163" s="14"/>
      <c r="G163" s="14"/>
      <c r="H163" s="14"/>
      <c r="I163" s="14"/>
      <c r="J163" s="14"/>
      <c r="K163" s="14"/>
      <c r="L163" s="14"/>
      <c r="R163"/>
      <c r="S163"/>
    </row>
    <row r="164" spans="4:19" s="13" customFormat="1">
      <c r="D164" s="14"/>
      <c r="E164" s="14"/>
      <c r="F164" s="14"/>
      <c r="G164" s="14"/>
      <c r="H164" s="14"/>
      <c r="I164" s="14"/>
      <c r="J164" s="14"/>
      <c r="K164" s="14"/>
      <c r="L164" s="14"/>
      <c r="R164"/>
      <c r="S164"/>
    </row>
    <row r="165" spans="4:19" s="13" customFormat="1">
      <c r="D165" s="14"/>
      <c r="E165" s="14"/>
      <c r="F165" s="14"/>
      <c r="G165" s="14"/>
      <c r="H165" s="14"/>
      <c r="I165" s="14"/>
      <c r="J165" s="14"/>
      <c r="K165" s="14"/>
      <c r="L165" s="14"/>
      <c r="R165"/>
      <c r="S165"/>
    </row>
    <row r="166" spans="4:19" s="13" customFormat="1">
      <c r="D166" s="14"/>
      <c r="E166" s="14"/>
      <c r="F166" s="14"/>
      <c r="G166" s="14"/>
      <c r="H166" s="14"/>
      <c r="I166" s="14"/>
      <c r="J166" s="14"/>
      <c r="K166" s="14"/>
      <c r="L166" s="14"/>
      <c r="R166"/>
      <c r="S166"/>
    </row>
    <row r="167" spans="4:19" s="13" customFormat="1">
      <c r="D167" s="14"/>
      <c r="E167" s="14"/>
      <c r="F167" s="14"/>
      <c r="G167" s="14"/>
      <c r="H167" s="14"/>
      <c r="I167" s="14"/>
      <c r="J167" s="14"/>
      <c r="K167" s="14"/>
      <c r="L167" s="14"/>
      <c r="R167"/>
      <c r="S167"/>
    </row>
    <row r="168" spans="4:19" s="13" customFormat="1">
      <c r="D168" s="14"/>
      <c r="E168" s="14"/>
      <c r="F168" s="14"/>
      <c r="G168" s="14"/>
      <c r="H168" s="14"/>
      <c r="I168" s="14"/>
      <c r="J168" s="14"/>
      <c r="K168" s="14"/>
      <c r="L168" s="14"/>
      <c r="R168"/>
      <c r="S168"/>
    </row>
    <row r="169" spans="4:19" s="13" customFormat="1">
      <c r="D169" s="14"/>
      <c r="E169" s="14"/>
      <c r="F169" s="14"/>
      <c r="G169" s="14"/>
      <c r="H169" s="14"/>
      <c r="I169" s="14"/>
      <c r="J169" s="14"/>
      <c r="K169" s="14"/>
      <c r="L169" s="14"/>
      <c r="R169"/>
      <c r="S169"/>
    </row>
    <row r="170" spans="4:19" s="13" customFormat="1">
      <c r="D170" s="14"/>
      <c r="E170" s="14"/>
      <c r="F170" s="14"/>
      <c r="G170" s="14"/>
      <c r="H170" s="14"/>
      <c r="I170" s="14"/>
      <c r="J170" s="14"/>
      <c r="K170" s="14"/>
      <c r="L170" s="14"/>
      <c r="R170"/>
      <c r="S170"/>
    </row>
    <row r="171" spans="4:19" s="13" customFormat="1">
      <c r="D171" s="14"/>
      <c r="E171" s="14"/>
      <c r="F171" s="14"/>
      <c r="G171" s="14"/>
      <c r="H171" s="14"/>
      <c r="I171" s="14"/>
      <c r="J171" s="14"/>
      <c r="K171" s="14"/>
      <c r="L171" s="14"/>
      <c r="R171"/>
      <c r="S171"/>
    </row>
    <row r="172" spans="4:19" s="13" customFormat="1">
      <c r="D172" s="14"/>
      <c r="E172" s="14"/>
      <c r="F172" s="14"/>
      <c r="G172" s="14"/>
      <c r="H172" s="14"/>
      <c r="I172" s="14"/>
      <c r="J172" s="14"/>
      <c r="K172" s="14"/>
      <c r="L172" s="14"/>
      <c r="R172"/>
      <c r="S172"/>
    </row>
    <row r="173" spans="4:19" s="13" customFormat="1">
      <c r="D173" s="14"/>
      <c r="E173" s="14"/>
      <c r="F173" s="14"/>
      <c r="G173" s="14"/>
      <c r="H173" s="14"/>
      <c r="I173" s="14"/>
      <c r="J173" s="14"/>
      <c r="K173" s="14"/>
      <c r="L173" s="14"/>
      <c r="R173"/>
      <c r="S173"/>
    </row>
    <row r="174" spans="4:19" s="13" customFormat="1">
      <c r="D174" s="14"/>
      <c r="E174" s="14"/>
      <c r="F174" s="14"/>
      <c r="G174" s="14"/>
      <c r="H174" s="14"/>
      <c r="I174" s="14"/>
      <c r="J174" s="14"/>
      <c r="K174" s="14"/>
      <c r="L174" s="14"/>
      <c r="R174"/>
      <c r="S174"/>
    </row>
    <row r="175" spans="4:19" s="13" customFormat="1">
      <c r="D175" s="14"/>
      <c r="E175" s="14"/>
      <c r="F175" s="14"/>
      <c r="G175" s="14"/>
      <c r="H175" s="14"/>
      <c r="I175" s="14"/>
      <c r="J175" s="14"/>
      <c r="K175" s="14"/>
      <c r="L175" s="14"/>
      <c r="R175"/>
      <c r="S175"/>
    </row>
    <row r="176" spans="4:19" s="13" customFormat="1">
      <c r="D176" s="14"/>
      <c r="E176" s="14"/>
      <c r="F176" s="14"/>
      <c r="G176" s="14"/>
      <c r="H176" s="14"/>
      <c r="I176" s="14"/>
      <c r="J176" s="14"/>
      <c r="K176" s="14"/>
      <c r="L176" s="14"/>
      <c r="R176"/>
      <c r="S176"/>
    </row>
    <row r="177" spans="4:19" s="13" customFormat="1">
      <c r="D177" s="14"/>
      <c r="E177" s="14"/>
      <c r="F177" s="14"/>
      <c r="G177" s="14"/>
      <c r="H177" s="14"/>
      <c r="I177" s="14"/>
      <c r="J177" s="14"/>
      <c r="K177" s="14"/>
      <c r="L177" s="14"/>
      <c r="R177"/>
      <c r="S177"/>
    </row>
    <row r="178" spans="4:19" s="13" customFormat="1">
      <c r="D178" s="14"/>
      <c r="E178" s="14"/>
      <c r="F178" s="14"/>
      <c r="G178" s="14"/>
      <c r="H178" s="14"/>
      <c r="I178" s="14"/>
      <c r="J178" s="14"/>
      <c r="K178" s="14"/>
      <c r="L178" s="14"/>
      <c r="R178"/>
      <c r="S178"/>
    </row>
    <row r="179" spans="4:19" s="13" customFormat="1">
      <c r="D179" s="14"/>
      <c r="E179" s="14"/>
      <c r="F179" s="14"/>
      <c r="G179" s="14"/>
      <c r="H179" s="14"/>
      <c r="I179" s="14"/>
      <c r="J179" s="14"/>
      <c r="K179" s="14"/>
      <c r="L179" s="14"/>
      <c r="R179"/>
      <c r="S179"/>
    </row>
    <row r="180" spans="4:19" s="13" customFormat="1">
      <c r="D180" s="14"/>
      <c r="E180" s="14"/>
      <c r="F180" s="14"/>
      <c r="G180" s="14"/>
      <c r="H180" s="14"/>
      <c r="I180" s="14"/>
      <c r="J180" s="14"/>
      <c r="K180" s="14"/>
      <c r="L180" s="14"/>
      <c r="R180"/>
      <c r="S180"/>
    </row>
    <row r="181" spans="4:19" s="13" customFormat="1">
      <c r="D181" s="14"/>
      <c r="E181" s="14"/>
      <c r="F181" s="14"/>
      <c r="G181" s="14"/>
      <c r="H181" s="14"/>
      <c r="I181" s="14"/>
      <c r="J181" s="14"/>
      <c r="K181" s="14"/>
      <c r="L181" s="14"/>
      <c r="R181"/>
      <c r="S181"/>
    </row>
    <row r="182" spans="4:19" s="13" customFormat="1">
      <c r="D182" s="14"/>
      <c r="E182" s="14"/>
      <c r="F182" s="14"/>
      <c r="G182" s="14"/>
      <c r="H182" s="14"/>
      <c r="I182" s="14"/>
      <c r="J182" s="14"/>
      <c r="K182" s="14"/>
      <c r="L182" s="14"/>
      <c r="R182"/>
      <c r="S182"/>
    </row>
    <row r="183" spans="4:19" s="13" customFormat="1">
      <c r="D183" s="14"/>
      <c r="E183" s="14"/>
      <c r="F183" s="14"/>
      <c r="G183" s="14"/>
      <c r="H183" s="14"/>
      <c r="I183" s="14"/>
      <c r="J183" s="14"/>
      <c r="K183" s="14"/>
      <c r="L183" s="14"/>
      <c r="R183"/>
      <c r="S183"/>
    </row>
    <row r="184" spans="4:19" s="13" customFormat="1">
      <c r="D184" s="14"/>
      <c r="E184" s="14"/>
      <c r="F184" s="14"/>
      <c r="G184" s="14"/>
      <c r="H184" s="14"/>
      <c r="I184" s="14"/>
      <c r="J184" s="14"/>
      <c r="K184" s="14"/>
      <c r="L184" s="14"/>
      <c r="R184"/>
      <c r="S184"/>
    </row>
    <row r="185" spans="4:19" s="13" customFormat="1">
      <c r="D185" s="14"/>
      <c r="E185" s="14"/>
      <c r="F185" s="14"/>
      <c r="G185" s="14"/>
      <c r="H185" s="14"/>
      <c r="I185" s="14"/>
      <c r="J185" s="14"/>
      <c r="K185" s="14"/>
      <c r="L185" s="14"/>
      <c r="R185"/>
      <c r="S185"/>
    </row>
    <row r="186" spans="4:19" s="13" customFormat="1">
      <c r="D186" s="14"/>
      <c r="E186" s="14"/>
      <c r="F186" s="14"/>
      <c r="G186" s="14"/>
      <c r="H186" s="14"/>
      <c r="I186" s="14"/>
      <c r="J186" s="14"/>
      <c r="K186" s="14"/>
      <c r="L186" s="14"/>
      <c r="R186"/>
      <c r="S186"/>
    </row>
    <row r="187" spans="4:19" s="13" customFormat="1">
      <c r="D187" s="14"/>
      <c r="E187" s="14"/>
      <c r="F187" s="14"/>
      <c r="G187" s="14"/>
      <c r="H187" s="14"/>
      <c r="I187" s="14"/>
      <c r="J187" s="14"/>
      <c r="K187" s="14"/>
      <c r="L187" s="14"/>
      <c r="R187"/>
      <c r="S187"/>
    </row>
    <row r="188" spans="4:19" s="13" customFormat="1">
      <c r="D188" s="14"/>
      <c r="E188" s="14"/>
      <c r="F188" s="14"/>
      <c r="G188" s="14"/>
      <c r="H188" s="14"/>
      <c r="I188" s="14"/>
      <c r="J188" s="14"/>
      <c r="K188" s="14"/>
      <c r="L188" s="14"/>
      <c r="R188"/>
      <c r="S188"/>
    </row>
    <row r="189" spans="4:19" s="13" customFormat="1">
      <c r="D189" s="14"/>
      <c r="E189" s="14"/>
      <c r="F189" s="14"/>
      <c r="G189" s="14"/>
      <c r="H189" s="14"/>
      <c r="I189" s="14"/>
      <c r="J189" s="14"/>
      <c r="K189" s="14"/>
      <c r="L189" s="14"/>
      <c r="R189"/>
      <c r="S189"/>
    </row>
    <row r="190" spans="4:19" s="13" customFormat="1">
      <c r="D190" s="14"/>
      <c r="E190" s="14"/>
      <c r="F190" s="14"/>
      <c r="G190" s="14"/>
      <c r="H190" s="14"/>
      <c r="I190" s="14"/>
      <c r="J190" s="14"/>
      <c r="K190" s="14"/>
      <c r="L190" s="14"/>
      <c r="R190"/>
      <c r="S190"/>
    </row>
    <row r="191" spans="4:19" s="13" customFormat="1">
      <c r="D191" s="14"/>
      <c r="E191" s="14"/>
      <c r="F191" s="14"/>
      <c r="G191" s="14"/>
      <c r="H191" s="14"/>
      <c r="I191" s="14"/>
      <c r="J191" s="14"/>
      <c r="K191" s="14"/>
      <c r="L191" s="14"/>
      <c r="R191"/>
      <c r="S191"/>
    </row>
    <row r="192" spans="4:19" s="13" customFormat="1">
      <c r="D192" s="14"/>
      <c r="E192" s="14"/>
      <c r="F192" s="14"/>
      <c r="G192" s="14"/>
      <c r="H192" s="14"/>
      <c r="I192" s="14"/>
      <c r="J192" s="14"/>
      <c r="K192" s="14"/>
      <c r="L192" s="14"/>
      <c r="R192"/>
      <c r="S192"/>
    </row>
    <row r="193" spans="4:19" s="13" customFormat="1">
      <c r="D193" s="14"/>
      <c r="E193" s="14"/>
      <c r="F193" s="14"/>
      <c r="G193" s="14"/>
      <c r="H193" s="14"/>
      <c r="I193" s="14"/>
      <c r="J193" s="14"/>
      <c r="K193" s="14"/>
      <c r="L193" s="14"/>
      <c r="R193"/>
      <c r="S193"/>
    </row>
    <row r="194" spans="4:19" s="13" customFormat="1">
      <c r="D194" s="14"/>
      <c r="E194" s="14"/>
      <c r="F194" s="14"/>
      <c r="G194" s="14"/>
      <c r="H194" s="14"/>
      <c r="I194" s="14"/>
      <c r="J194" s="14"/>
      <c r="K194" s="14"/>
      <c r="L194" s="14"/>
      <c r="R194"/>
      <c r="S194"/>
    </row>
    <row r="195" spans="4:19" s="13" customFormat="1">
      <c r="D195" s="14"/>
      <c r="E195" s="14"/>
      <c r="F195" s="14"/>
      <c r="G195" s="14"/>
      <c r="H195" s="14"/>
      <c r="I195" s="14"/>
      <c r="J195" s="14"/>
      <c r="K195" s="14"/>
      <c r="L195" s="14"/>
      <c r="R195"/>
      <c r="S195"/>
    </row>
    <row r="196" spans="4:19" s="13" customFormat="1">
      <c r="D196" s="14"/>
      <c r="E196" s="14"/>
      <c r="F196" s="14"/>
      <c r="G196" s="14"/>
      <c r="H196" s="14"/>
      <c r="I196" s="14"/>
      <c r="J196" s="14"/>
      <c r="K196" s="14"/>
      <c r="L196" s="14"/>
      <c r="R196"/>
      <c r="S196"/>
    </row>
    <row r="197" spans="4:19" s="13" customFormat="1">
      <c r="D197" s="14"/>
      <c r="E197" s="14"/>
      <c r="F197" s="14"/>
      <c r="G197" s="14"/>
      <c r="H197" s="14"/>
      <c r="I197" s="14"/>
      <c r="J197" s="14"/>
      <c r="K197" s="14"/>
      <c r="L197" s="14"/>
      <c r="R197"/>
      <c r="S197"/>
    </row>
    <row r="198" spans="4:19" s="13" customFormat="1">
      <c r="D198" s="14"/>
      <c r="E198" s="14"/>
      <c r="F198" s="14"/>
      <c r="G198" s="14"/>
      <c r="H198" s="14"/>
      <c r="I198" s="14"/>
      <c r="J198" s="14"/>
      <c r="K198" s="14"/>
      <c r="L198" s="14"/>
      <c r="R198"/>
      <c r="S198"/>
    </row>
    <row r="199" spans="4:19" s="13" customFormat="1">
      <c r="D199" s="14"/>
      <c r="E199" s="14"/>
      <c r="F199" s="14"/>
      <c r="G199" s="14"/>
      <c r="H199" s="14"/>
      <c r="I199" s="14"/>
      <c r="J199" s="14"/>
      <c r="K199" s="14"/>
      <c r="L199" s="14"/>
      <c r="R199"/>
      <c r="S199"/>
    </row>
    <row r="200" spans="4:19" s="13" customFormat="1">
      <c r="D200" s="14"/>
      <c r="E200" s="14"/>
      <c r="F200" s="14"/>
      <c r="G200" s="14"/>
      <c r="H200" s="14"/>
      <c r="I200" s="14"/>
      <c r="J200" s="14"/>
      <c r="K200" s="14"/>
      <c r="L200" s="14"/>
      <c r="R200"/>
      <c r="S200"/>
    </row>
    <row r="201" spans="4:19" s="13" customFormat="1">
      <c r="D201" s="14"/>
      <c r="E201" s="14"/>
      <c r="F201" s="14"/>
      <c r="G201" s="14"/>
      <c r="H201" s="14"/>
      <c r="I201" s="14"/>
      <c r="J201" s="14"/>
      <c r="K201" s="14"/>
      <c r="L201" s="14"/>
      <c r="R201"/>
      <c r="S201"/>
    </row>
    <row r="202" spans="4:19" s="13" customFormat="1">
      <c r="D202" s="14"/>
      <c r="E202" s="14"/>
      <c r="F202" s="14"/>
      <c r="G202" s="14"/>
      <c r="H202" s="14"/>
      <c r="I202" s="14"/>
      <c r="J202" s="14"/>
      <c r="K202" s="14"/>
      <c r="L202" s="14"/>
      <c r="R202"/>
      <c r="S202"/>
    </row>
    <row r="203" spans="4:19" s="13" customFormat="1">
      <c r="D203" s="14"/>
      <c r="E203" s="14"/>
      <c r="F203" s="14"/>
      <c r="G203" s="14"/>
      <c r="H203" s="14"/>
      <c r="I203" s="14"/>
      <c r="J203" s="14"/>
      <c r="K203" s="14"/>
      <c r="L203" s="14"/>
      <c r="R203"/>
      <c r="S203"/>
    </row>
    <row r="204" spans="4:19" s="13" customFormat="1">
      <c r="D204" s="14"/>
      <c r="E204" s="14"/>
      <c r="F204" s="14"/>
      <c r="G204" s="14"/>
      <c r="H204" s="14"/>
      <c r="I204" s="14"/>
      <c r="J204" s="14"/>
      <c r="K204" s="14"/>
      <c r="L204" s="14"/>
      <c r="R204"/>
      <c r="S204"/>
    </row>
    <row r="205" spans="4:19" s="13" customFormat="1">
      <c r="D205" s="14"/>
      <c r="E205" s="14"/>
      <c r="F205" s="14"/>
      <c r="G205" s="14"/>
      <c r="H205" s="14"/>
      <c r="I205" s="14"/>
      <c r="J205" s="14"/>
      <c r="K205" s="14"/>
      <c r="L205" s="14"/>
      <c r="R205"/>
      <c r="S205"/>
    </row>
    <row r="206" spans="4:19" s="13" customFormat="1">
      <c r="D206" s="14"/>
      <c r="E206" s="14"/>
      <c r="F206" s="14"/>
      <c r="G206" s="14"/>
      <c r="H206" s="14"/>
      <c r="I206" s="14"/>
      <c r="J206" s="14"/>
      <c r="K206" s="14"/>
      <c r="L206" s="14"/>
      <c r="R206"/>
      <c r="S206"/>
    </row>
    <row r="207" spans="4:19" s="13" customFormat="1">
      <c r="D207" s="14"/>
      <c r="E207" s="14"/>
      <c r="F207" s="14"/>
      <c r="G207" s="14"/>
      <c r="H207" s="14"/>
      <c r="I207" s="14"/>
      <c r="J207" s="14"/>
      <c r="K207" s="14"/>
      <c r="L207" s="14"/>
      <c r="R207"/>
      <c r="S207"/>
    </row>
    <row r="208" spans="4:19" s="13" customFormat="1">
      <c r="D208" s="14"/>
      <c r="E208" s="14"/>
      <c r="F208" s="14"/>
      <c r="G208" s="14"/>
      <c r="H208" s="14"/>
      <c r="I208" s="14"/>
      <c r="J208" s="14"/>
      <c r="K208" s="14"/>
      <c r="L208" s="14"/>
      <c r="R208"/>
      <c r="S208"/>
    </row>
    <row r="209" spans="4:19" s="13" customFormat="1">
      <c r="D209" s="14"/>
      <c r="E209" s="14"/>
      <c r="F209" s="14"/>
      <c r="G209" s="14"/>
      <c r="H209" s="14"/>
      <c r="I209" s="14"/>
      <c r="J209" s="14"/>
      <c r="K209" s="14"/>
      <c r="L209" s="14"/>
      <c r="R209"/>
      <c r="S209"/>
    </row>
    <row r="210" spans="4:19" s="13" customFormat="1">
      <c r="D210" s="14"/>
      <c r="E210" s="14"/>
      <c r="F210" s="14"/>
      <c r="G210" s="14"/>
      <c r="H210" s="14"/>
      <c r="I210" s="14"/>
      <c r="J210" s="14"/>
      <c r="K210" s="14"/>
      <c r="L210" s="14"/>
      <c r="R210"/>
      <c r="S210"/>
    </row>
    <row r="211" spans="4:19" s="13" customFormat="1">
      <c r="D211" s="14"/>
      <c r="E211" s="14"/>
      <c r="F211" s="14"/>
      <c r="G211" s="14"/>
      <c r="H211" s="14"/>
      <c r="I211" s="14"/>
      <c r="J211" s="14"/>
      <c r="K211" s="14"/>
      <c r="L211" s="14"/>
      <c r="R211"/>
      <c r="S211"/>
    </row>
    <row r="212" spans="4:19" s="13" customFormat="1">
      <c r="D212" s="14"/>
      <c r="E212" s="14"/>
      <c r="F212" s="14"/>
      <c r="G212" s="14"/>
      <c r="H212" s="14"/>
      <c r="I212" s="14"/>
      <c r="J212" s="14"/>
      <c r="K212" s="14"/>
      <c r="L212" s="14"/>
      <c r="R212"/>
      <c r="S212"/>
    </row>
    <row r="213" spans="4:19" s="13" customFormat="1">
      <c r="D213" s="14"/>
      <c r="E213" s="14"/>
      <c r="F213" s="14"/>
      <c r="G213" s="14"/>
      <c r="H213" s="14"/>
      <c r="I213" s="14"/>
      <c r="J213" s="14"/>
      <c r="K213" s="14"/>
      <c r="L213" s="14"/>
      <c r="R213"/>
      <c r="S213"/>
    </row>
    <row r="214" spans="4:19" s="13" customFormat="1">
      <c r="D214" s="14"/>
      <c r="E214" s="14"/>
      <c r="F214" s="14"/>
      <c r="G214" s="14"/>
      <c r="H214" s="14"/>
      <c r="I214" s="14"/>
      <c r="J214" s="14"/>
      <c r="K214" s="14"/>
      <c r="L214" s="14"/>
      <c r="R214"/>
      <c r="S214"/>
    </row>
    <row r="215" spans="4:19" s="13" customFormat="1">
      <c r="D215" s="14"/>
      <c r="E215" s="14"/>
      <c r="F215" s="14"/>
      <c r="G215" s="14"/>
      <c r="H215" s="14"/>
      <c r="I215" s="14"/>
      <c r="J215" s="14"/>
      <c r="K215" s="14"/>
      <c r="L215" s="14"/>
      <c r="R215"/>
      <c r="S215"/>
    </row>
    <row r="216" spans="4:19" s="13" customFormat="1">
      <c r="D216" s="14"/>
      <c r="E216" s="14"/>
      <c r="F216" s="14"/>
      <c r="G216" s="14"/>
      <c r="H216" s="14"/>
      <c r="I216" s="14"/>
      <c r="J216" s="14"/>
      <c r="K216" s="14"/>
      <c r="L216" s="14"/>
      <c r="R216"/>
      <c r="S216"/>
    </row>
    <row r="217" spans="4:19" s="13" customFormat="1">
      <c r="D217" s="14"/>
      <c r="E217" s="14"/>
      <c r="F217" s="14"/>
      <c r="G217" s="14"/>
      <c r="H217" s="14"/>
      <c r="I217" s="14"/>
      <c r="J217" s="14"/>
      <c r="K217" s="14"/>
      <c r="L217" s="14"/>
      <c r="R217"/>
      <c r="S217"/>
    </row>
    <row r="218" spans="4:19" s="13" customFormat="1">
      <c r="D218" s="14"/>
      <c r="E218" s="14"/>
      <c r="F218" s="14"/>
      <c r="G218" s="14"/>
      <c r="H218" s="14"/>
      <c r="I218" s="14"/>
      <c r="J218" s="14"/>
      <c r="K218" s="14"/>
      <c r="L218" s="14"/>
      <c r="R218"/>
      <c r="S218"/>
    </row>
    <row r="219" spans="4:19" s="13" customFormat="1">
      <c r="D219" s="14"/>
      <c r="E219" s="14"/>
      <c r="F219" s="14"/>
      <c r="G219" s="14"/>
      <c r="H219" s="14"/>
      <c r="I219" s="14"/>
      <c r="J219" s="14"/>
      <c r="K219" s="14"/>
      <c r="L219" s="14"/>
      <c r="R219"/>
      <c r="S219"/>
    </row>
    <row r="220" spans="4:19" s="13" customFormat="1">
      <c r="D220" s="14"/>
      <c r="E220" s="14"/>
      <c r="F220" s="14"/>
      <c r="G220" s="14"/>
      <c r="H220" s="14"/>
      <c r="I220" s="14"/>
      <c r="J220" s="14"/>
      <c r="K220" s="14"/>
      <c r="L220" s="14"/>
      <c r="R220"/>
      <c r="S220"/>
    </row>
    <row r="221" spans="4:19" s="13" customFormat="1">
      <c r="D221" s="14"/>
      <c r="E221" s="14"/>
      <c r="F221" s="14"/>
      <c r="G221" s="14"/>
      <c r="H221" s="14"/>
      <c r="I221" s="14"/>
      <c r="J221" s="14"/>
      <c r="K221" s="14"/>
      <c r="L221" s="14"/>
      <c r="R221"/>
      <c r="S221"/>
    </row>
    <row r="222" spans="4:19" s="13" customFormat="1">
      <c r="D222" s="14"/>
      <c r="E222" s="14"/>
      <c r="F222" s="14"/>
      <c r="G222" s="14"/>
      <c r="H222" s="14"/>
      <c r="I222" s="14"/>
      <c r="J222" s="14"/>
      <c r="K222" s="14"/>
      <c r="L222" s="14"/>
      <c r="R222"/>
      <c r="S222"/>
    </row>
    <row r="223" spans="4:19" s="13" customFormat="1">
      <c r="D223" s="14"/>
      <c r="E223" s="14"/>
      <c r="F223" s="14"/>
      <c r="G223" s="14"/>
      <c r="H223" s="14"/>
      <c r="I223" s="14"/>
      <c r="J223" s="14"/>
      <c r="K223" s="14"/>
      <c r="L223" s="14"/>
      <c r="R223"/>
      <c r="S223"/>
    </row>
    <row r="224" spans="4:19" s="13" customFormat="1">
      <c r="D224" s="14"/>
      <c r="E224" s="14"/>
      <c r="F224" s="14"/>
      <c r="G224" s="14"/>
      <c r="H224" s="14"/>
      <c r="I224" s="14"/>
      <c r="J224" s="14"/>
      <c r="K224" s="14"/>
      <c r="L224" s="14"/>
      <c r="R224"/>
      <c r="S224"/>
    </row>
    <row r="225" spans="4:19" s="13" customFormat="1">
      <c r="D225" s="14"/>
      <c r="E225" s="14"/>
      <c r="F225" s="14"/>
      <c r="G225" s="14"/>
      <c r="H225" s="14"/>
      <c r="I225" s="14"/>
      <c r="J225" s="14"/>
      <c r="K225" s="14"/>
      <c r="L225" s="14"/>
      <c r="R225"/>
      <c r="S225"/>
    </row>
    <row r="226" spans="4:19" s="13" customFormat="1">
      <c r="D226" s="14"/>
      <c r="E226" s="14"/>
      <c r="F226" s="14"/>
      <c r="G226" s="14"/>
      <c r="H226" s="14"/>
      <c r="I226" s="14"/>
      <c r="J226" s="14"/>
      <c r="K226" s="14"/>
      <c r="L226" s="14"/>
      <c r="R226"/>
      <c r="S226"/>
    </row>
    <row r="227" spans="4:19" s="13" customFormat="1">
      <c r="D227" s="14"/>
      <c r="E227" s="14"/>
      <c r="F227" s="14"/>
      <c r="G227" s="14"/>
      <c r="H227" s="14"/>
      <c r="I227" s="14"/>
      <c r="J227" s="14"/>
      <c r="K227" s="14"/>
      <c r="L227" s="14"/>
      <c r="R227"/>
      <c r="S227"/>
    </row>
    <row r="228" spans="4:19" s="13" customFormat="1">
      <c r="D228" s="14"/>
      <c r="E228" s="14"/>
      <c r="F228" s="14"/>
      <c r="G228" s="14"/>
      <c r="H228" s="14"/>
      <c r="I228" s="14"/>
      <c r="J228" s="14"/>
      <c r="K228" s="14"/>
      <c r="L228" s="14"/>
      <c r="R228"/>
      <c r="S228"/>
    </row>
    <row r="229" spans="4:19" s="13" customFormat="1">
      <c r="D229" s="14"/>
      <c r="E229" s="14"/>
      <c r="F229" s="14"/>
      <c r="G229" s="14"/>
      <c r="H229" s="14"/>
      <c r="I229" s="14"/>
      <c r="J229" s="14"/>
      <c r="K229" s="14"/>
      <c r="L229" s="14"/>
      <c r="R229"/>
      <c r="S229"/>
    </row>
    <row r="230" spans="4:19" s="13" customFormat="1">
      <c r="D230" s="14"/>
      <c r="E230" s="14"/>
      <c r="F230" s="14"/>
      <c r="G230" s="14"/>
      <c r="H230" s="14"/>
      <c r="I230" s="14"/>
      <c r="J230" s="14"/>
      <c r="K230" s="14"/>
      <c r="L230" s="14"/>
      <c r="R230"/>
      <c r="S230"/>
    </row>
    <row r="231" spans="4:19" s="13" customFormat="1">
      <c r="D231" s="14"/>
      <c r="E231" s="14"/>
      <c r="F231" s="14"/>
      <c r="G231" s="14"/>
      <c r="H231" s="14"/>
      <c r="I231" s="14"/>
      <c r="J231" s="14"/>
      <c r="K231" s="14"/>
      <c r="L231" s="14"/>
      <c r="R231"/>
      <c r="S231"/>
    </row>
    <row r="232" spans="4:19" s="13" customFormat="1">
      <c r="D232" s="14"/>
      <c r="E232" s="14"/>
      <c r="F232" s="14"/>
      <c r="G232" s="14"/>
      <c r="H232" s="14"/>
      <c r="I232" s="14"/>
      <c r="J232" s="14"/>
      <c r="K232" s="14"/>
      <c r="L232" s="14"/>
      <c r="R232"/>
      <c r="S232"/>
    </row>
    <row r="233" spans="4:19" s="13" customFormat="1">
      <c r="D233" s="14"/>
      <c r="E233" s="14"/>
      <c r="F233" s="14"/>
      <c r="G233" s="14"/>
      <c r="H233" s="14"/>
      <c r="I233" s="14"/>
      <c r="J233" s="14"/>
      <c r="K233" s="14"/>
      <c r="L233" s="14"/>
      <c r="R233"/>
      <c r="S233"/>
    </row>
    <row r="234" spans="4:19" s="13" customFormat="1">
      <c r="D234" s="14"/>
      <c r="E234" s="14"/>
      <c r="F234" s="14"/>
      <c r="G234" s="14"/>
      <c r="H234" s="14"/>
      <c r="I234" s="14"/>
      <c r="J234" s="14"/>
      <c r="K234" s="14"/>
      <c r="L234" s="14"/>
      <c r="R234"/>
      <c r="S234"/>
    </row>
    <row r="235" spans="4:19" s="13" customFormat="1">
      <c r="D235" s="14"/>
      <c r="E235" s="14"/>
      <c r="F235" s="14"/>
      <c r="G235" s="14"/>
      <c r="H235" s="14"/>
      <c r="I235" s="14"/>
      <c r="J235" s="14"/>
      <c r="K235" s="14"/>
      <c r="L235" s="14"/>
      <c r="R235"/>
      <c r="S235"/>
    </row>
    <row r="236" spans="4:19" s="13" customFormat="1">
      <c r="D236" s="14"/>
      <c r="E236" s="14"/>
      <c r="F236" s="14"/>
      <c r="G236" s="14"/>
      <c r="H236" s="14"/>
      <c r="I236" s="14"/>
      <c r="J236" s="14"/>
      <c r="K236" s="14"/>
      <c r="L236" s="14"/>
      <c r="R236"/>
      <c r="S236"/>
    </row>
    <row r="237" spans="4:19" s="13" customFormat="1">
      <c r="D237" s="14"/>
      <c r="E237" s="14"/>
      <c r="F237" s="14"/>
      <c r="G237" s="14"/>
      <c r="H237" s="14"/>
      <c r="I237" s="14"/>
      <c r="J237" s="14"/>
      <c r="K237" s="14"/>
      <c r="L237" s="14"/>
      <c r="R237"/>
      <c r="S237"/>
    </row>
    <row r="238" spans="4:19" s="13" customFormat="1">
      <c r="D238" s="14"/>
      <c r="E238" s="14"/>
      <c r="F238" s="14"/>
      <c r="G238" s="14"/>
      <c r="H238" s="14"/>
      <c r="I238" s="14"/>
      <c r="J238" s="14"/>
      <c r="K238" s="14"/>
      <c r="L238" s="14"/>
      <c r="R238"/>
      <c r="S238"/>
    </row>
    <row r="239" spans="4:19" s="13" customFormat="1">
      <c r="D239" s="14"/>
      <c r="E239" s="14"/>
      <c r="F239" s="14"/>
      <c r="G239" s="14"/>
      <c r="H239" s="14"/>
      <c r="I239" s="14"/>
      <c r="J239" s="14"/>
      <c r="K239" s="14"/>
      <c r="L239" s="14"/>
      <c r="R239"/>
      <c r="S239"/>
    </row>
    <row r="240" spans="4:19" s="13" customFormat="1">
      <c r="D240" s="14"/>
      <c r="E240" s="14"/>
      <c r="F240" s="14"/>
      <c r="G240" s="14"/>
      <c r="H240" s="14"/>
      <c r="I240" s="14"/>
      <c r="J240" s="14"/>
      <c r="K240" s="14"/>
      <c r="L240" s="14"/>
      <c r="R240"/>
      <c r="S240"/>
    </row>
    <row r="241" spans="4:19" s="13" customFormat="1">
      <c r="D241" s="14"/>
      <c r="E241" s="14"/>
      <c r="F241" s="14"/>
      <c r="G241" s="14"/>
      <c r="H241" s="14"/>
      <c r="I241" s="14"/>
      <c r="J241" s="14"/>
      <c r="K241" s="14"/>
      <c r="L241" s="14"/>
      <c r="R241"/>
      <c r="S241"/>
    </row>
    <row r="242" spans="4:19" s="13" customFormat="1">
      <c r="D242" s="14"/>
      <c r="E242" s="14"/>
      <c r="F242" s="14"/>
      <c r="G242" s="14"/>
      <c r="H242" s="14"/>
      <c r="I242" s="14"/>
      <c r="J242" s="14"/>
      <c r="K242" s="14"/>
      <c r="L242" s="14"/>
      <c r="R242"/>
      <c r="S242"/>
    </row>
    <row r="243" spans="4:19" s="13" customFormat="1">
      <c r="D243" s="14"/>
      <c r="E243" s="14"/>
      <c r="F243" s="14"/>
      <c r="G243" s="14"/>
      <c r="H243" s="14"/>
      <c r="I243" s="14"/>
      <c r="J243" s="14"/>
      <c r="K243" s="14"/>
      <c r="L243" s="14"/>
      <c r="R243"/>
      <c r="S243"/>
    </row>
    <row r="244" spans="4:19" s="13" customFormat="1">
      <c r="D244" s="14"/>
      <c r="E244" s="14"/>
      <c r="F244" s="14"/>
      <c r="G244" s="14"/>
      <c r="H244" s="14"/>
      <c r="I244" s="14"/>
      <c r="J244" s="14"/>
      <c r="K244" s="14"/>
      <c r="L244" s="14"/>
      <c r="R244"/>
      <c r="S244"/>
    </row>
    <row r="245" spans="4:19" s="13" customFormat="1">
      <c r="D245" s="14"/>
      <c r="E245" s="14"/>
      <c r="F245" s="14"/>
      <c r="G245" s="14"/>
      <c r="H245" s="14"/>
      <c r="I245" s="14"/>
      <c r="J245" s="14"/>
      <c r="K245" s="14"/>
      <c r="L245" s="14"/>
      <c r="R245"/>
      <c r="S245"/>
    </row>
    <row r="246" spans="4:19" s="13" customFormat="1">
      <c r="D246" s="14"/>
      <c r="E246" s="14"/>
      <c r="F246" s="14"/>
      <c r="G246" s="14"/>
      <c r="H246" s="14"/>
      <c r="I246" s="14"/>
      <c r="J246" s="14"/>
      <c r="K246" s="14"/>
      <c r="L246" s="14"/>
      <c r="R246"/>
      <c r="S246"/>
    </row>
    <row r="247" spans="4:19" s="13" customFormat="1">
      <c r="D247" s="14"/>
      <c r="E247" s="14"/>
      <c r="F247" s="14"/>
      <c r="G247" s="14"/>
      <c r="H247" s="14"/>
      <c r="I247" s="14"/>
      <c r="J247" s="14"/>
      <c r="K247" s="14"/>
      <c r="L247" s="14"/>
      <c r="R247"/>
      <c r="S247"/>
    </row>
    <row r="248" spans="4:19" s="13" customFormat="1">
      <c r="D248" s="14"/>
      <c r="E248" s="14"/>
      <c r="F248" s="14"/>
      <c r="G248" s="14"/>
      <c r="H248" s="14"/>
      <c r="I248" s="14"/>
      <c r="J248" s="14"/>
      <c r="K248" s="14"/>
      <c r="L248" s="14"/>
      <c r="R248"/>
      <c r="S248"/>
    </row>
    <row r="249" spans="4:19" s="13" customFormat="1">
      <c r="D249" s="14"/>
      <c r="E249" s="14"/>
      <c r="F249" s="14"/>
      <c r="G249" s="14"/>
      <c r="H249" s="14"/>
      <c r="I249" s="14"/>
      <c r="J249" s="14"/>
      <c r="K249" s="14"/>
      <c r="L249" s="14"/>
      <c r="R249"/>
      <c r="S249"/>
    </row>
    <row r="250" spans="4:19" s="13" customFormat="1">
      <c r="D250" s="14"/>
      <c r="E250" s="14"/>
      <c r="F250" s="14"/>
      <c r="G250" s="14"/>
      <c r="H250" s="14"/>
      <c r="I250" s="14"/>
      <c r="J250" s="14"/>
      <c r="K250" s="14"/>
      <c r="L250" s="14"/>
      <c r="R250"/>
      <c r="S250"/>
    </row>
    <row r="251" spans="4:19" s="13" customFormat="1">
      <c r="D251" s="14"/>
      <c r="E251" s="14"/>
      <c r="F251" s="14"/>
      <c r="G251" s="14"/>
      <c r="H251" s="14"/>
      <c r="I251" s="14"/>
      <c r="J251" s="14"/>
      <c r="K251" s="14"/>
      <c r="L251" s="14"/>
      <c r="R251"/>
      <c r="S251"/>
    </row>
    <row r="252" spans="4:19" s="13" customFormat="1">
      <c r="D252" s="14"/>
      <c r="E252" s="14"/>
      <c r="F252" s="14"/>
      <c r="G252" s="14"/>
      <c r="H252" s="14"/>
      <c r="I252" s="14"/>
      <c r="J252" s="14"/>
      <c r="K252" s="14"/>
      <c r="L252" s="14"/>
      <c r="R252"/>
      <c r="S252"/>
    </row>
    <row r="253" spans="4:19" s="13" customFormat="1">
      <c r="D253" s="14"/>
      <c r="E253" s="14"/>
      <c r="F253" s="14"/>
      <c r="G253" s="14"/>
      <c r="H253" s="14"/>
      <c r="I253" s="14"/>
      <c r="J253" s="14"/>
      <c r="K253" s="14"/>
      <c r="L253" s="14"/>
      <c r="R253"/>
      <c r="S253"/>
    </row>
    <row r="254" spans="4:19" s="13" customFormat="1">
      <c r="D254" s="14"/>
      <c r="E254" s="14"/>
      <c r="F254" s="14"/>
      <c r="G254" s="14"/>
      <c r="H254" s="14"/>
      <c r="I254" s="14"/>
      <c r="J254" s="14"/>
      <c r="K254" s="14"/>
      <c r="L254" s="14"/>
      <c r="R254"/>
      <c r="S254"/>
    </row>
    <row r="255" spans="4:19" s="13" customFormat="1">
      <c r="D255" s="14"/>
      <c r="E255" s="14"/>
      <c r="F255" s="14"/>
      <c r="G255" s="14"/>
      <c r="H255" s="14"/>
      <c r="I255" s="14"/>
      <c r="J255" s="14"/>
      <c r="K255" s="14"/>
      <c r="L255" s="14"/>
      <c r="R255"/>
      <c r="S255"/>
    </row>
    <row r="256" spans="4:19" s="13" customFormat="1">
      <c r="D256" s="14"/>
      <c r="E256" s="14"/>
      <c r="F256" s="14"/>
      <c r="G256" s="14"/>
      <c r="H256" s="14"/>
      <c r="I256" s="14"/>
      <c r="J256" s="14"/>
      <c r="K256" s="14"/>
      <c r="L256" s="14"/>
      <c r="R256"/>
      <c r="S256"/>
    </row>
    <row r="257" spans="4:19" s="13" customFormat="1">
      <c r="D257" s="14"/>
      <c r="E257" s="14"/>
      <c r="F257" s="14"/>
      <c r="G257" s="14"/>
      <c r="H257" s="14"/>
      <c r="I257" s="14"/>
      <c r="J257" s="14"/>
      <c r="K257" s="14"/>
      <c r="L257" s="14"/>
      <c r="R257"/>
      <c r="S257"/>
    </row>
    <row r="258" spans="4:19" s="13" customFormat="1">
      <c r="D258" s="14"/>
      <c r="E258" s="14"/>
      <c r="F258" s="14"/>
      <c r="G258" s="14"/>
      <c r="H258" s="14"/>
      <c r="I258" s="14"/>
      <c r="J258" s="14"/>
      <c r="K258" s="14"/>
      <c r="L258" s="14"/>
      <c r="R258"/>
      <c r="S258"/>
    </row>
    <row r="259" spans="4:19" s="13" customFormat="1">
      <c r="D259" s="14"/>
      <c r="E259" s="14"/>
      <c r="F259" s="14"/>
      <c r="G259" s="14"/>
      <c r="H259" s="14"/>
      <c r="I259" s="14"/>
      <c r="J259" s="14"/>
      <c r="K259" s="14"/>
      <c r="L259" s="14"/>
      <c r="R259"/>
      <c r="S259"/>
    </row>
    <row r="260" spans="4:19" s="13" customFormat="1">
      <c r="D260" s="14"/>
      <c r="E260" s="14"/>
      <c r="F260" s="14"/>
      <c r="G260" s="14"/>
      <c r="H260" s="14"/>
      <c r="I260" s="14"/>
      <c r="J260" s="14"/>
      <c r="K260" s="14"/>
      <c r="L260" s="14"/>
      <c r="R260"/>
      <c r="S260"/>
    </row>
    <row r="261" spans="4:19" s="13" customFormat="1">
      <c r="D261" s="14"/>
      <c r="E261" s="14"/>
      <c r="F261" s="14"/>
      <c r="G261" s="14"/>
      <c r="H261" s="14"/>
      <c r="I261" s="14"/>
      <c r="J261" s="14"/>
      <c r="K261" s="14"/>
      <c r="L261" s="14"/>
      <c r="R261"/>
      <c r="S261"/>
    </row>
    <row r="262" spans="4:19" s="13" customFormat="1">
      <c r="D262" s="14"/>
      <c r="E262" s="14"/>
      <c r="F262" s="14"/>
      <c r="G262" s="14"/>
      <c r="H262" s="14"/>
      <c r="I262" s="14"/>
      <c r="J262" s="14"/>
      <c r="K262" s="14"/>
      <c r="L262" s="14"/>
      <c r="R262"/>
      <c r="S262"/>
    </row>
    <row r="263" spans="4:19" s="13" customFormat="1">
      <c r="D263" s="14"/>
      <c r="E263" s="14"/>
      <c r="F263" s="14"/>
      <c r="G263" s="14"/>
      <c r="H263" s="14"/>
      <c r="I263" s="14"/>
      <c r="J263" s="14"/>
      <c r="K263" s="14"/>
      <c r="L263" s="14"/>
      <c r="R263"/>
      <c r="S263"/>
    </row>
    <row r="264" spans="4:19" s="13" customFormat="1">
      <c r="D264" s="14"/>
      <c r="E264" s="14"/>
      <c r="F264" s="14"/>
      <c r="G264" s="14"/>
      <c r="H264" s="14"/>
      <c r="I264" s="14"/>
      <c r="J264" s="14"/>
      <c r="K264" s="14"/>
      <c r="L264" s="14"/>
      <c r="R264"/>
      <c r="S264"/>
    </row>
    <row r="265" spans="4:19" s="13" customFormat="1">
      <c r="D265" s="14"/>
      <c r="E265" s="14"/>
      <c r="F265" s="14"/>
      <c r="G265" s="14"/>
      <c r="H265" s="14"/>
      <c r="I265" s="14"/>
      <c r="J265" s="14"/>
      <c r="K265" s="14"/>
      <c r="L265" s="14"/>
      <c r="R265"/>
      <c r="S265"/>
    </row>
    <row r="266" spans="4:19" s="13" customFormat="1">
      <c r="D266" s="14"/>
      <c r="E266" s="14"/>
      <c r="F266" s="14"/>
      <c r="G266" s="14"/>
      <c r="H266" s="14"/>
      <c r="I266" s="14"/>
      <c r="J266" s="14"/>
      <c r="K266" s="14"/>
      <c r="L266" s="14"/>
      <c r="R266"/>
      <c r="S266"/>
    </row>
    <row r="267" spans="4:19" s="13" customFormat="1">
      <c r="D267" s="14"/>
      <c r="E267" s="14"/>
      <c r="F267" s="14"/>
      <c r="G267" s="14"/>
      <c r="H267" s="14"/>
      <c r="I267" s="14"/>
      <c r="J267" s="14"/>
      <c r="K267" s="14"/>
      <c r="L267" s="14"/>
      <c r="R267"/>
      <c r="S267"/>
    </row>
    <row r="268" spans="4:19" s="13" customFormat="1">
      <c r="D268" s="14"/>
      <c r="E268" s="14"/>
      <c r="F268" s="14"/>
      <c r="G268" s="14"/>
      <c r="H268" s="14"/>
      <c r="I268" s="14"/>
      <c r="J268" s="14"/>
      <c r="K268" s="14"/>
      <c r="L268" s="14"/>
      <c r="R268"/>
      <c r="S268"/>
    </row>
    <row r="269" spans="4:19" s="13" customFormat="1">
      <c r="D269" s="14"/>
      <c r="E269" s="14"/>
      <c r="F269" s="14"/>
      <c r="G269" s="14"/>
      <c r="H269" s="14"/>
      <c r="I269" s="14"/>
      <c r="J269" s="14"/>
      <c r="K269" s="14"/>
      <c r="L269" s="14"/>
      <c r="R269"/>
      <c r="S269"/>
    </row>
    <row r="270" spans="4:19" s="13" customFormat="1">
      <c r="D270" s="14"/>
      <c r="E270" s="14"/>
      <c r="F270" s="14"/>
      <c r="G270" s="14"/>
      <c r="H270" s="14"/>
      <c r="I270" s="14"/>
      <c r="J270" s="14"/>
      <c r="K270" s="14"/>
      <c r="L270" s="14"/>
      <c r="R270"/>
      <c r="S270"/>
    </row>
    <row r="271" spans="4:19" s="13" customFormat="1">
      <c r="D271" s="14"/>
      <c r="E271" s="14"/>
      <c r="F271" s="14"/>
      <c r="G271" s="14"/>
      <c r="H271" s="14"/>
      <c r="I271" s="14"/>
      <c r="J271" s="14"/>
      <c r="K271" s="14"/>
      <c r="L271" s="14"/>
      <c r="R271"/>
      <c r="S271"/>
    </row>
    <row r="272" spans="4:19" s="13" customFormat="1">
      <c r="D272" s="14"/>
      <c r="E272" s="14"/>
      <c r="F272" s="14"/>
      <c r="G272" s="14"/>
      <c r="H272" s="14"/>
      <c r="I272" s="14"/>
      <c r="J272" s="14"/>
      <c r="K272" s="14"/>
      <c r="L272" s="14"/>
      <c r="R272"/>
      <c r="S272"/>
    </row>
    <row r="273" spans="4:19" s="13" customFormat="1">
      <c r="D273" s="14"/>
      <c r="E273" s="14"/>
      <c r="F273" s="14"/>
      <c r="G273" s="14"/>
      <c r="H273" s="14"/>
      <c r="I273" s="14"/>
      <c r="J273" s="14"/>
      <c r="K273" s="14"/>
      <c r="L273" s="14"/>
      <c r="R273"/>
      <c r="S273"/>
    </row>
    <row r="274" spans="4:19" s="13" customFormat="1">
      <c r="D274" s="14"/>
      <c r="E274" s="14"/>
      <c r="F274" s="14"/>
      <c r="G274" s="14"/>
      <c r="H274" s="14"/>
      <c r="I274" s="14"/>
      <c r="J274" s="14"/>
      <c r="K274" s="14"/>
      <c r="L274" s="14"/>
      <c r="R274"/>
      <c r="S274"/>
    </row>
    <row r="275" spans="4:19" s="13" customFormat="1">
      <c r="D275" s="14"/>
      <c r="E275" s="14"/>
      <c r="F275" s="14"/>
      <c r="G275" s="14"/>
      <c r="H275" s="14"/>
      <c r="I275" s="14"/>
      <c r="J275" s="14"/>
      <c r="K275" s="14"/>
      <c r="L275" s="14"/>
      <c r="R275"/>
      <c r="S275"/>
    </row>
    <row r="276" spans="4:19" s="13" customFormat="1">
      <c r="D276" s="14"/>
      <c r="E276" s="14"/>
      <c r="F276" s="14"/>
      <c r="G276" s="14"/>
      <c r="H276" s="14"/>
      <c r="I276" s="14"/>
      <c r="J276" s="14"/>
      <c r="K276" s="14"/>
      <c r="L276" s="14"/>
      <c r="R276"/>
      <c r="S276"/>
    </row>
    <row r="277" spans="4:19" s="13" customFormat="1">
      <c r="D277" s="14"/>
      <c r="E277" s="14"/>
      <c r="F277" s="14"/>
      <c r="G277" s="14"/>
      <c r="H277" s="14"/>
      <c r="I277" s="14"/>
      <c r="J277" s="14"/>
      <c r="K277" s="14"/>
      <c r="L277" s="14"/>
      <c r="R277"/>
      <c r="S277"/>
    </row>
    <row r="278" spans="4:19" s="13" customFormat="1">
      <c r="D278" s="14"/>
      <c r="E278" s="14"/>
      <c r="F278" s="14"/>
      <c r="G278" s="14"/>
      <c r="H278" s="14"/>
      <c r="I278" s="14"/>
      <c r="J278" s="14"/>
      <c r="K278" s="14"/>
      <c r="L278" s="14"/>
      <c r="R278"/>
      <c r="S278"/>
    </row>
    <row r="279" spans="4:19" s="13" customFormat="1">
      <c r="D279" s="14"/>
      <c r="E279" s="14"/>
      <c r="F279" s="14"/>
      <c r="G279" s="14"/>
      <c r="H279" s="14"/>
      <c r="I279" s="14"/>
      <c r="J279" s="14"/>
      <c r="K279" s="14"/>
      <c r="L279" s="14"/>
      <c r="R279"/>
      <c r="S279"/>
    </row>
    <row r="280" spans="4:19" s="13" customFormat="1">
      <c r="D280" s="14"/>
      <c r="E280" s="14"/>
      <c r="F280" s="14"/>
      <c r="G280" s="14"/>
      <c r="H280" s="14"/>
      <c r="I280" s="14"/>
      <c r="J280" s="14"/>
      <c r="K280" s="14"/>
      <c r="L280" s="14"/>
      <c r="R280"/>
      <c r="S280"/>
    </row>
    <row r="281" spans="4:19" s="13" customFormat="1">
      <c r="D281" s="14"/>
      <c r="E281" s="14"/>
      <c r="F281" s="14"/>
      <c r="G281" s="14"/>
      <c r="H281" s="14"/>
      <c r="I281" s="14"/>
      <c r="J281" s="14"/>
      <c r="K281" s="14"/>
      <c r="L281" s="14"/>
      <c r="R281"/>
      <c r="S281"/>
    </row>
    <row r="282" spans="4:19" s="13" customFormat="1">
      <c r="D282" s="14"/>
      <c r="E282" s="14"/>
      <c r="F282" s="14"/>
      <c r="G282" s="14"/>
      <c r="H282" s="14"/>
      <c r="I282" s="14"/>
      <c r="J282" s="14"/>
      <c r="K282" s="14"/>
      <c r="L282" s="14"/>
      <c r="R282"/>
      <c r="S282"/>
    </row>
    <row r="283" spans="4:19" s="13" customFormat="1">
      <c r="D283" s="14"/>
      <c r="E283" s="14"/>
      <c r="F283" s="14"/>
      <c r="G283" s="14"/>
      <c r="H283" s="14"/>
      <c r="I283" s="14"/>
      <c r="J283" s="14"/>
      <c r="K283" s="14"/>
      <c r="L283" s="14"/>
      <c r="R283"/>
      <c r="S283"/>
    </row>
    <row r="284" spans="4:19" s="13" customFormat="1">
      <c r="D284" s="14"/>
      <c r="E284" s="14"/>
      <c r="F284" s="14"/>
      <c r="G284" s="14"/>
      <c r="H284" s="14"/>
      <c r="I284" s="14"/>
      <c r="J284" s="14"/>
      <c r="K284" s="14"/>
      <c r="L284" s="14"/>
      <c r="R284"/>
      <c r="S284"/>
    </row>
    <row r="285" spans="4:19" s="13" customFormat="1">
      <c r="D285" s="14"/>
      <c r="E285" s="14"/>
      <c r="F285" s="14"/>
      <c r="G285" s="14"/>
      <c r="H285" s="14"/>
      <c r="I285" s="14"/>
      <c r="J285" s="14"/>
      <c r="K285" s="14"/>
      <c r="L285" s="14"/>
      <c r="R285"/>
      <c r="S285"/>
    </row>
    <row r="286" spans="4:19" s="13" customFormat="1">
      <c r="D286" s="14"/>
      <c r="E286" s="14"/>
      <c r="F286" s="14"/>
      <c r="G286" s="14"/>
      <c r="H286" s="14"/>
      <c r="I286" s="14"/>
      <c r="J286" s="14"/>
      <c r="K286" s="14"/>
      <c r="L286" s="14"/>
      <c r="R286"/>
      <c r="S286"/>
    </row>
    <row r="287" spans="4:19" s="13" customFormat="1">
      <c r="D287" s="14"/>
      <c r="E287" s="14"/>
      <c r="F287" s="14"/>
      <c r="G287" s="14"/>
      <c r="H287" s="14"/>
      <c r="I287" s="14"/>
      <c r="J287" s="14"/>
      <c r="K287" s="14"/>
      <c r="L287" s="14"/>
      <c r="R287"/>
      <c r="S287"/>
    </row>
    <row r="288" spans="4:19" s="13" customFormat="1">
      <c r="D288" s="14"/>
      <c r="E288" s="14"/>
      <c r="F288" s="14"/>
      <c r="G288" s="14"/>
      <c r="H288" s="14"/>
      <c r="I288" s="14"/>
      <c r="J288" s="14"/>
      <c r="K288" s="14"/>
      <c r="L288" s="14"/>
      <c r="R288"/>
      <c r="S288"/>
    </row>
    <row r="289" spans="4:19" s="13" customFormat="1">
      <c r="D289" s="14"/>
      <c r="E289" s="14"/>
      <c r="F289" s="14"/>
      <c r="G289" s="14"/>
      <c r="H289" s="14"/>
      <c r="I289" s="14"/>
      <c r="J289" s="14"/>
      <c r="K289" s="14"/>
      <c r="L289" s="14"/>
      <c r="R289"/>
      <c r="S289"/>
    </row>
    <row r="290" spans="4:19" s="13" customFormat="1">
      <c r="D290" s="14"/>
      <c r="E290" s="14"/>
      <c r="F290" s="14"/>
      <c r="G290" s="14"/>
      <c r="H290" s="14"/>
      <c r="I290" s="14"/>
      <c r="J290" s="14"/>
      <c r="K290" s="14"/>
      <c r="L290" s="14"/>
      <c r="R290"/>
      <c r="S290"/>
    </row>
    <row r="291" spans="4:19" s="13" customFormat="1">
      <c r="D291" s="14"/>
      <c r="E291" s="14"/>
      <c r="F291" s="14"/>
      <c r="G291" s="14"/>
      <c r="H291" s="14"/>
      <c r="I291" s="14"/>
      <c r="J291" s="14"/>
      <c r="K291" s="14"/>
      <c r="L291" s="14"/>
      <c r="R291"/>
      <c r="S291"/>
    </row>
    <row r="292" spans="4:19" s="13" customFormat="1">
      <c r="D292" s="14"/>
      <c r="E292" s="14"/>
      <c r="F292" s="14"/>
      <c r="G292" s="14"/>
      <c r="H292" s="14"/>
      <c r="I292" s="14"/>
      <c r="J292" s="14"/>
      <c r="K292" s="14"/>
      <c r="L292" s="14"/>
      <c r="R292"/>
      <c r="S292"/>
    </row>
    <row r="293" spans="4:19" s="13" customFormat="1">
      <c r="D293" s="14"/>
      <c r="E293" s="14"/>
      <c r="F293" s="14"/>
      <c r="G293" s="14"/>
      <c r="H293" s="14"/>
      <c r="I293" s="14"/>
      <c r="J293" s="14"/>
      <c r="K293" s="14"/>
      <c r="L293" s="14"/>
      <c r="R293"/>
      <c r="S293"/>
    </row>
    <row r="294" spans="4:19" s="13" customFormat="1">
      <c r="D294" s="14"/>
      <c r="E294" s="14"/>
      <c r="F294" s="14"/>
      <c r="G294" s="14"/>
      <c r="H294" s="14"/>
      <c r="I294" s="14"/>
      <c r="J294" s="14"/>
      <c r="K294" s="14"/>
      <c r="L294" s="14"/>
      <c r="R294"/>
      <c r="S294"/>
    </row>
    <row r="295" spans="4:19" s="13" customFormat="1">
      <c r="D295" s="14"/>
      <c r="E295" s="14"/>
      <c r="F295" s="14"/>
      <c r="G295" s="14"/>
      <c r="H295" s="14"/>
      <c r="I295" s="14"/>
      <c r="J295" s="14"/>
      <c r="K295" s="14"/>
      <c r="L295" s="14"/>
      <c r="R295"/>
      <c r="S295"/>
    </row>
    <row r="296" spans="4:19" s="13" customFormat="1">
      <c r="D296" s="14"/>
      <c r="E296" s="14"/>
      <c r="F296" s="14"/>
      <c r="G296" s="14"/>
      <c r="H296" s="14"/>
      <c r="I296" s="14"/>
      <c r="J296" s="14"/>
      <c r="K296" s="14"/>
      <c r="L296" s="14"/>
      <c r="R296"/>
      <c r="S296"/>
    </row>
    <row r="297" spans="4:19" s="13" customFormat="1">
      <c r="D297" s="14"/>
      <c r="E297" s="14"/>
      <c r="F297" s="14"/>
      <c r="G297" s="14"/>
      <c r="H297" s="14"/>
      <c r="I297" s="14"/>
      <c r="J297" s="14"/>
      <c r="K297" s="14"/>
      <c r="L297" s="14"/>
      <c r="R297"/>
      <c r="S297"/>
    </row>
    <row r="298" spans="4:19" s="13" customFormat="1">
      <c r="D298" s="14"/>
      <c r="E298" s="14"/>
      <c r="F298" s="14"/>
      <c r="G298" s="14"/>
      <c r="H298" s="14"/>
      <c r="I298" s="14"/>
      <c r="J298" s="14"/>
      <c r="K298" s="14"/>
      <c r="L298" s="14"/>
      <c r="R298"/>
      <c r="S298"/>
    </row>
    <row r="299" spans="4:19" s="13" customFormat="1">
      <c r="D299" s="14"/>
      <c r="E299" s="14"/>
      <c r="F299" s="14"/>
      <c r="G299" s="14"/>
      <c r="H299" s="14"/>
      <c r="I299" s="14"/>
      <c r="J299" s="14"/>
      <c r="K299" s="14"/>
      <c r="L299" s="14"/>
      <c r="R299"/>
      <c r="S299"/>
    </row>
    <row r="300" spans="4:19" s="13" customFormat="1">
      <c r="D300" s="14"/>
      <c r="E300" s="14"/>
      <c r="F300" s="14"/>
      <c r="G300" s="14"/>
      <c r="H300" s="14"/>
      <c r="I300" s="14"/>
      <c r="J300" s="14"/>
      <c r="K300" s="14"/>
      <c r="L300" s="14"/>
      <c r="R300"/>
      <c r="S300"/>
    </row>
    <row r="301" spans="4:19" s="13" customFormat="1">
      <c r="D301" s="14"/>
      <c r="E301" s="14"/>
      <c r="F301" s="14"/>
      <c r="G301" s="14"/>
      <c r="H301" s="14"/>
      <c r="I301" s="14"/>
      <c r="J301" s="14"/>
      <c r="K301" s="14"/>
      <c r="L301" s="14"/>
      <c r="R301"/>
      <c r="S301"/>
    </row>
    <row r="302" spans="4:19" s="13" customFormat="1">
      <c r="D302" s="14"/>
      <c r="E302" s="14"/>
      <c r="F302" s="14"/>
      <c r="G302" s="14"/>
      <c r="H302" s="14"/>
      <c r="I302" s="14"/>
      <c r="J302" s="14"/>
      <c r="K302" s="14"/>
      <c r="L302" s="14"/>
      <c r="R302"/>
      <c r="S302"/>
    </row>
    <row r="303" spans="4:19" s="13" customFormat="1">
      <c r="D303" s="14"/>
      <c r="E303" s="14"/>
      <c r="F303" s="14"/>
      <c r="G303" s="14"/>
      <c r="H303" s="14"/>
      <c r="I303" s="14"/>
      <c r="J303" s="14"/>
      <c r="K303" s="14"/>
      <c r="L303" s="14"/>
      <c r="R303"/>
      <c r="S303"/>
    </row>
    <row r="304" spans="4:19" s="13" customFormat="1">
      <c r="D304" s="14"/>
      <c r="E304" s="14"/>
      <c r="F304" s="14"/>
      <c r="G304" s="14"/>
      <c r="H304" s="14"/>
      <c r="I304" s="14"/>
      <c r="J304" s="14"/>
      <c r="K304" s="14"/>
      <c r="L304" s="14"/>
      <c r="R304"/>
      <c r="S304"/>
    </row>
    <row r="305" spans="4:19" s="13" customFormat="1">
      <c r="D305" s="14"/>
      <c r="E305" s="14"/>
      <c r="F305" s="14"/>
      <c r="G305" s="14"/>
      <c r="H305" s="14"/>
      <c r="I305" s="14"/>
      <c r="J305" s="14"/>
      <c r="K305" s="14"/>
      <c r="L305" s="14"/>
      <c r="R305"/>
      <c r="S305"/>
    </row>
    <row r="306" spans="4:19" s="13" customFormat="1">
      <c r="D306" s="14"/>
      <c r="E306" s="14"/>
      <c r="F306" s="14"/>
      <c r="G306" s="14"/>
      <c r="H306" s="14"/>
      <c r="I306" s="14"/>
      <c r="J306" s="14"/>
      <c r="K306" s="14"/>
      <c r="L306" s="14"/>
      <c r="R306"/>
      <c r="S306"/>
    </row>
    <row r="307" spans="4:19" s="13" customFormat="1">
      <c r="D307" s="14"/>
      <c r="E307" s="14"/>
      <c r="F307" s="14"/>
      <c r="G307" s="14"/>
      <c r="H307" s="14"/>
      <c r="I307" s="14"/>
      <c r="J307" s="14"/>
      <c r="K307" s="14"/>
      <c r="L307" s="14"/>
      <c r="R307"/>
      <c r="S307"/>
    </row>
    <row r="308" spans="4:19" s="13" customFormat="1">
      <c r="D308" s="14"/>
      <c r="E308" s="14"/>
      <c r="F308" s="14"/>
      <c r="G308" s="14"/>
      <c r="H308" s="14"/>
      <c r="I308" s="14"/>
      <c r="J308" s="14"/>
      <c r="K308" s="14"/>
      <c r="L308" s="14"/>
      <c r="R308"/>
      <c r="S308"/>
    </row>
    <row r="309" spans="4:19" s="13" customFormat="1">
      <c r="D309" s="14"/>
      <c r="E309" s="14"/>
      <c r="F309" s="14"/>
      <c r="G309" s="14"/>
      <c r="H309" s="14"/>
      <c r="I309" s="14"/>
      <c r="J309" s="14"/>
      <c r="K309" s="14"/>
      <c r="L309" s="14"/>
      <c r="R309"/>
      <c r="S309"/>
    </row>
    <row r="310" spans="4:19" s="13" customFormat="1">
      <c r="D310" s="14"/>
      <c r="E310" s="14"/>
      <c r="F310" s="14"/>
      <c r="G310" s="14"/>
      <c r="H310" s="14"/>
      <c r="I310" s="14"/>
      <c r="J310" s="14"/>
      <c r="K310" s="14"/>
      <c r="L310" s="14"/>
      <c r="R310"/>
      <c r="S310"/>
    </row>
    <row r="311" spans="4:19" s="13" customFormat="1">
      <c r="D311" s="14"/>
      <c r="E311" s="14"/>
      <c r="F311" s="14"/>
      <c r="G311" s="14"/>
      <c r="H311" s="14"/>
      <c r="I311" s="14"/>
      <c r="J311" s="14"/>
      <c r="K311" s="14"/>
      <c r="L311" s="14"/>
      <c r="R311"/>
      <c r="S311"/>
    </row>
    <row r="312" spans="4:19" s="13" customFormat="1">
      <c r="D312" s="14"/>
      <c r="E312" s="14"/>
      <c r="F312" s="14"/>
      <c r="G312" s="14"/>
      <c r="H312" s="14"/>
      <c r="I312" s="14"/>
      <c r="J312" s="14"/>
      <c r="K312" s="14"/>
      <c r="L312" s="14"/>
      <c r="R312"/>
      <c r="S312"/>
    </row>
    <row r="313" spans="4:19" s="13" customFormat="1">
      <c r="D313" s="14"/>
      <c r="E313" s="14"/>
      <c r="F313" s="14"/>
      <c r="G313" s="14"/>
      <c r="H313" s="14"/>
      <c r="I313" s="14"/>
      <c r="J313" s="14"/>
      <c r="K313" s="14"/>
      <c r="L313" s="14"/>
      <c r="R313"/>
      <c r="S313"/>
    </row>
    <row r="314" spans="4:19" s="13" customFormat="1">
      <c r="D314" s="14"/>
      <c r="E314" s="14"/>
      <c r="F314" s="14"/>
      <c r="G314" s="14"/>
      <c r="H314" s="14"/>
      <c r="I314" s="14"/>
      <c r="J314" s="14"/>
      <c r="K314" s="14"/>
      <c r="L314" s="14"/>
      <c r="R314"/>
      <c r="S314"/>
    </row>
    <row r="315" spans="4:19" s="13" customFormat="1">
      <c r="D315" s="14"/>
      <c r="E315" s="14"/>
      <c r="F315" s="14"/>
      <c r="G315" s="14"/>
      <c r="H315" s="14"/>
      <c r="I315" s="14"/>
      <c r="J315" s="14"/>
      <c r="K315" s="14"/>
      <c r="L315" s="14"/>
      <c r="R315"/>
      <c r="S315"/>
    </row>
    <row r="316" spans="4:19" s="13" customFormat="1">
      <c r="D316" s="14"/>
      <c r="E316" s="14"/>
      <c r="F316" s="14"/>
      <c r="G316" s="14"/>
      <c r="H316" s="14"/>
      <c r="I316" s="14"/>
      <c r="J316" s="14"/>
      <c r="K316" s="14"/>
      <c r="L316" s="14"/>
      <c r="R316"/>
      <c r="S316"/>
    </row>
    <row r="317" spans="4:19" s="13" customFormat="1">
      <c r="D317" s="14"/>
      <c r="E317" s="14"/>
      <c r="F317" s="14"/>
      <c r="G317" s="14"/>
      <c r="H317" s="14"/>
      <c r="I317" s="14"/>
      <c r="J317" s="14"/>
      <c r="K317" s="14"/>
      <c r="L317" s="14"/>
      <c r="R317"/>
      <c r="S317"/>
    </row>
    <row r="318" spans="4:19" s="13" customFormat="1">
      <c r="D318" s="14"/>
      <c r="E318" s="14"/>
      <c r="F318" s="14"/>
      <c r="G318" s="14"/>
      <c r="H318" s="14"/>
      <c r="I318" s="14"/>
      <c r="J318" s="14"/>
      <c r="K318" s="14"/>
      <c r="L318" s="14"/>
      <c r="R318"/>
      <c r="S318"/>
    </row>
    <row r="319" spans="4:19" s="13" customFormat="1">
      <c r="D319" s="14"/>
      <c r="E319" s="14"/>
      <c r="F319" s="14"/>
      <c r="G319" s="14"/>
      <c r="H319" s="14"/>
      <c r="I319" s="14"/>
      <c r="J319" s="14"/>
      <c r="K319" s="14"/>
      <c r="L319" s="14"/>
      <c r="R319"/>
      <c r="S319"/>
    </row>
    <row r="320" spans="4:19" s="13" customFormat="1">
      <c r="D320" s="14"/>
      <c r="E320" s="14"/>
      <c r="F320" s="14"/>
      <c r="G320" s="14"/>
      <c r="H320" s="14"/>
      <c r="I320" s="14"/>
      <c r="J320" s="14"/>
      <c r="K320" s="14"/>
      <c r="L320" s="14"/>
      <c r="R320"/>
      <c r="S320"/>
    </row>
  </sheetData>
  <mergeCells count="100">
    <mergeCell ref="D6:F6"/>
    <mergeCell ref="G6:L6"/>
    <mergeCell ref="D7:L7"/>
    <mergeCell ref="D8:E8"/>
    <mergeCell ref="F8:G8"/>
    <mergeCell ref="H8:J8"/>
    <mergeCell ref="D1:L1"/>
    <mergeCell ref="D2:L2"/>
    <mergeCell ref="D3:L3"/>
    <mergeCell ref="D4:L4"/>
    <mergeCell ref="D5:F5"/>
    <mergeCell ref="G5:J5"/>
    <mergeCell ref="D11:E11"/>
    <mergeCell ref="F11:G11"/>
    <mergeCell ref="H11:J11"/>
    <mergeCell ref="D9:E9"/>
    <mergeCell ref="F9:G9"/>
    <mergeCell ref="H9:J9"/>
    <mergeCell ref="D10:E10"/>
    <mergeCell ref="F10:G10"/>
    <mergeCell ref="H10:J10"/>
    <mergeCell ref="D14:E14"/>
    <mergeCell ref="F14:G14"/>
    <mergeCell ref="H14:J14"/>
    <mergeCell ref="D15:E15"/>
    <mergeCell ref="F15:G15"/>
    <mergeCell ref="H15:J15"/>
    <mergeCell ref="D12:E12"/>
    <mergeCell ref="F12:G12"/>
    <mergeCell ref="H12:J12"/>
    <mergeCell ref="D13:E13"/>
    <mergeCell ref="F13:G13"/>
    <mergeCell ref="H13:J13"/>
    <mergeCell ref="D18:E18"/>
    <mergeCell ref="F18:G18"/>
    <mergeCell ref="H18:J18"/>
    <mergeCell ref="D19:E19"/>
    <mergeCell ref="F19:G19"/>
    <mergeCell ref="H19:J19"/>
    <mergeCell ref="D16:E16"/>
    <mergeCell ref="F16:G16"/>
    <mergeCell ref="H16:J16"/>
    <mergeCell ref="D17:E17"/>
    <mergeCell ref="F17:G17"/>
    <mergeCell ref="H17:J17"/>
    <mergeCell ref="D22:E22"/>
    <mergeCell ref="F22:G22"/>
    <mergeCell ref="H22:J22"/>
    <mergeCell ref="D20:E20"/>
    <mergeCell ref="F20:G20"/>
    <mergeCell ref="H20:J20"/>
    <mergeCell ref="D21:E21"/>
    <mergeCell ref="F21:G21"/>
    <mergeCell ref="H21:J21"/>
    <mergeCell ref="D25:E25"/>
    <mergeCell ref="F25:G25"/>
    <mergeCell ref="H25:J25"/>
    <mergeCell ref="D26:E26"/>
    <mergeCell ref="F26:G26"/>
    <mergeCell ref="H26:J26"/>
    <mergeCell ref="D23:E23"/>
    <mergeCell ref="F23:G23"/>
    <mergeCell ref="H23:J23"/>
    <mergeCell ref="D24:E24"/>
    <mergeCell ref="F24:G24"/>
    <mergeCell ref="H24:J24"/>
    <mergeCell ref="D29:E29"/>
    <mergeCell ref="F29:G29"/>
    <mergeCell ref="H29:J29"/>
    <mergeCell ref="D30:E30"/>
    <mergeCell ref="F30:G30"/>
    <mergeCell ref="H30:J30"/>
    <mergeCell ref="D27:E27"/>
    <mergeCell ref="F27:G27"/>
    <mergeCell ref="H27:J27"/>
    <mergeCell ref="D28:E28"/>
    <mergeCell ref="F28:G28"/>
    <mergeCell ref="H28:J28"/>
    <mergeCell ref="D33:E33"/>
    <mergeCell ref="F33:G33"/>
    <mergeCell ref="H33:J33"/>
    <mergeCell ref="D34:E34"/>
    <mergeCell ref="F34:G34"/>
    <mergeCell ref="H34:J34"/>
    <mergeCell ref="D31:E31"/>
    <mergeCell ref="F31:G31"/>
    <mergeCell ref="H31:J31"/>
    <mergeCell ref="D32:E32"/>
    <mergeCell ref="F32:G32"/>
    <mergeCell ref="H32:J32"/>
    <mergeCell ref="D37:E37"/>
    <mergeCell ref="F37:G37"/>
    <mergeCell ref="H37:J37"/>
    <mergeCell ref="D38:K38"/>
    <mergeCell ref="D35:E35"/>
    <mergeCell ref="F35:G35"/>
    <mergeCell ref="H35:J35"/>
    <mergeCell ref="D36:E36"/>
    <mergeCell ref="F36:G36"/>
    <mergeCell ref="H36:J36"/>
  </mergeCells>
  <pageMargins left="0.7" right="0.7" top="0.75" bottom="0.75" header="0.3" footer="0.3"/>
  <pageSetup scale="48" fitToHeight="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1193-35B5-4EEA-8CB6-06F502C34885}">
  <sheetPr>
    <pageSetUpPr fitToPage="1"/>
  </sheetPr>
  <dimension ref="A1:K35"/>
  <sheetViews>
    <sheetView workbookViewId="0">
      <selection activeCell="D22" sqref="D22"/>
    </sheetView>
  </sheetViews>
  <sheetFormatPr defaultRowHeight="13.8"/>
  <cols>
    <col min="1" max="1" width="14.5" customWidth="1"/>
    <col min="2" max="2" width="27.5" customWidth="1"/>
    <col min="3" max="10" width="11.59765625" style="35" customWidth="1"/>
    <col min="11" max="11" width="11.59765625" customWidth="1"/>
  </cols>
  <sheetData>
    <row r="1" spans="1:11" s="31" customFormat="1" ht="28.8">
      <c r="A1" s="32" t="s">
        <v>79</v>
      </c>
      <c r="B1" s="32" t="s">
        <v>80</v>
      </c>
      <c r="C1" s="33" t="s">
        <v>81</v>
      </c>
      <c r="D1" s="33" t="s">
        <v>82</v>
      </c>
      <c r="E1" s="33" t="s">
        <v>83</v>
      </c>
      <c r="F1" s="33" t="s">
        <v>84</v>
      </c>
      <c r="G1" s="33" t="s">
        <v>85</v>
      </c>
      <c r="H1" s="33" t="s">
        <v>86</v>
      </c>
      <c r="I1" s="33" t="s">
        <v>87</v>
      </c>
      <c r="J1" s="33" t="s">
        <v>88</v>
      </c>
      <c r="K1" s="31" t="s">
        <v>91</v>
      </c>
    </row>
    <row r="2" spans="1:11" s="30" customFormat="1" ht="14.4">
      <c r="A2" s="37" t="s">
        <v>89</v>
      </c>
      <c r="B2" s="37" t="s">
        <v>90</v>
      </c>
      <c r="C2" s="38">
        <v>50000</v>
      </c>
      <c r="D2" s="38">
        <v>20000</v>
      </c>
      <c r="E2" s="38">
        <f>SUM(C2-D2)</f>
        <v>30000</v>
      </c>
      <c r="F2" s="39">
        <f>MIN(C2,25000)</f>
        <v>25000</v>
      </c>
      <c r="G2" s="38">
        <f>MIN(D2,25000)</f>
        <v>20000</v>
      </c>
      <c r="H2" s="38">
        <f>(F2-G2)</f>
        <v>5000</v>
      </c>
      <c r="I2" s="38">
        <f>G2*0.15</f>
        <v>3000</v>
      </c>
      <c r="J2" s="38">
        <f>(F2*0.15)-I2</f>
        <v>750</v>
      </c>
      <c r="K2" s="40">
        <v>46418</v>
      </c>
    </row>
    <row r="3" spans="1:11" s="30" customFormat="1" ht="14.4">
      <c r="C3" s="34"/>
      <c r="D3" s="34"/>
      <c r="E3" s="34">
        <f t="shared" ref="E3:E34" si="0">SUM(C3-D3)</f>
        <v>0</v>
      </c>
      <c r="F3" s="36">
        <f t="shared" ref="F3:F34" si="1">MIN(C3,25000)</f>
        <v>25000</v>
      </c>
      <c r="G3" s="34">
        <f t="shared" ref="G3:G34" si="2">MIN(D3,25000)</f>
        <v>25000</v>
      </c>
      <c r="H3" s="34">
        <f t="shared" ref="H3:H34" si="3">(F3-G3)</f>
        <v>0</v>
      </c>
      <c r="I3" s="34">
        <f t="shared" ref="I3:I34" si="4">G3*0.15</f>
        <v>3750</v>
      </c>
      <c r="J3" s="34">
        <f t="shared" ref="J3:J34" si="5">(F3*0.15)-I3</f>
        <v>0</v>
      </c>
    </row>
    <row r="4" spans="1:11" s="30" customFormat="1" ht="14.4">
      <c r="C4" s="34"/>
      <c r="D4" s="34"/>
      <c r="E4" s="34">
        <f t="shared" si="0"/>
        <v>0</v>
      </c>
      <c r="F4" s="36">
        <f t="shared" si="1"/>
        <v>25000</v>
      </c>
      <c r="G4" s="34">
        <f t="shared" si="2"/>
        <v>25000</v>
      </c>
      <c r="H4" s="34">
        <f t="shared" si="3"/>
        <v>0</v>
      </c>
      <c r="I4" s="34">
        <f t="shared" si="4"/>
        <v>3750</v>
      </c>
      <c r="J4" s="34">
        <f t="shared" si="5"/>
        <v>0</v>
      </c>
    </row>
    <row r="5" spans="1:11" s="30" customFormat="1" ht="14.4">
      <c r="C5" s="34"/>
      <c r="D5" s="34"/>
      <c r="E5" s="34">
        <f t="shared" si="0"/>
        <v>0</v>
      </c>
      <c r="F5" s="36">
        <f t="shared" si="1"/>
        <v>25000</v>
      </c>
      <c r="G5" s="34">
        <f t="shared" si="2"/>
        <v>25000</v>
      </c>
      <c r="H5" s="34">
        <f t="shared" si="3"/>
        <v>0</v>
      </c>
      <c r="I5" s="34">
        <f t="shared" si="4"/>
        <v>3750</v>
      </c>
      <c r="J5" s="34">
        <f t="shared" si="5"/>
        <v>0</v>
      </c>
    </row>
    <row r="6" spans="1:11" s="30" customFormat="1" ht="14.4">
      <c r="C6" s="34"/>
      <c r="D6" s="34"/>
      <c r="E6" s="34">
        <f t="shared" si="0"/>
        <v>0</v>
      </c>
      <c r="F6" s="36">
        <f t="shared" si="1"/>
        <v>25000</v>
      </c>
      <c r="G6" s="34">
        <f t="shared" si="2"/>
        <v>25000</v>
      </c>
      <c r="H6" s="34">
        <f t="shared" si="3"/>
        <v>0</v>
      </c>
      <c r="I6" s="34">
        <f t="shared" si="4"/>
        <v>3750</v>
      </c>
      <c r="J6" s="34">
        <f t="shared" si="5"/>
        <v>0</v>
      </c>
    </row>
    <row r="7" spans="1:11" s="30" customFormat="1" ht="14.4">
      <c r="C7" s="34"/>
      <c r="D7" s="34"/>
      <c r="E7" s="34">
        <f t="shared" si="0"/>
        <v>0</v>
      </c>
      <c r="F7" s="36">
        <f t="shared" si="1"/>
        <v>25000</v>
      </c>
      <c r="G7" s="34">
        <f t="shared" si="2"/>
        <v>25000</v>
      </c>
      <c r="H7" s="34">
        <f t="shared" si="3"/>
        <v>0</v>
      </c>
      <c r="I7" s="34">
        <f t="shared" si="4"/>
        <v>3750</v>
      </c>
      <c r="J7" s="34">
        <f t="shared" si="5"/>
        <v>0</v>
      </c>
    </row>
    <row r="8" spans="1:11" s="30" customFormat="1" ht="14.4">
      <c r="C8" s="34"/>
      <c r="D8" s="34"/>
      <c r="E8" s="34">
        <f t="shared" si="0"/>
        <v>0</v>
      </c>
      <c r="F8" s="36">
        <f t="shared" si="1"/>
        <v>25000</v>
      </c>
      <c r="G8" s="34">
        <f t="shared" si="2"/>
        <v>25000</v>
      </c>
      <c r="H8" s="34">
        <f t="shared" si="3"/>
        <v>0</v>
      </c>
      <c r="I8" s="34">
        <f t="shared" si="4"/>
        <v>3750</v>
      </c>
      <c r="J8" s="34">
        <f t="shared" si="5"/>
        <v>0</v>
      </c>
    </row>
    <row r="9" spans="1:11" s="30" customFormat="1" ht="14.4">
      <c r="C9" s="34"/>
      <c r="D9" s="34"/>
      <c r="E9" s="34">
        <f t="shared" si="0"/>
        <v>0</v>
      </c>
      <c r="F9" s="36">
        <f t="shared" si="1"/>
        <v>25000</v>
      </c>
      <c r="G9" s="34">
        <f t="shared" si="2"/>
        <v>25000</v>
      </c>
      <c r="H9" s="34">
        <f t="shared" si="3"/>
        <v>0</v>
      </c>
      <c r="I9" s="34">
        <f t="shared" si="4"/>
        <v>3750</v>
      </c>
      <c r="J9" s="34">
        <f t="shared" si="5"/>
        <v>0</v>
      </c>
    </row>
    <row r="10" spans="1:11" s="30" customFormat="1" ht="14.4">
      <c r="C10" s="34"/>
      <c r="D10" s="34"/>
      <c r="E10" s="34">
        <f t="shared" si="0"/>
        <v>0</v>
      </c>
      <c r="F10" s="36">
        <f t="shared" si="1"/>
        <v>25000</v>
      </c>
      <c r="G10" s="34">
        <f t="shared" si="2"/>
        <v>25000</v>
      </c>
      <c r="H10" s="34">
        <f t="shared" si="3"/>
        <v>0</v>
      </c>
      <c r="I10" s="34">
        <f t="shared" si="4"/>
        <v>3750</v>
      </c>
      <c r="J10" s="34">
        <f t="shared" si="5"/>
        <v>0</v>
      </c>
    </row>
    <row r="11" spans="1:11" s="30" customFormat="1" ht="14.4">
      <c r="C11" s="34"/>
      <c r="D11" s="34"/>
      <c r="E11" s="34">
        <f t="shared" si="0"/>
        <v>0</v>
      </c>
      <c r="F11" s="36">
        <f t="shared" si="1"/>
        <v>25000</v>
      </c>
      <c r="G11" s="34">
        <f t="shared" si="2"/>
        <v>25000</v>
      </c>
      <c r="H11" s="34">
        <f t="shared" si="3"/>
        <v>0</v>
      </c>
      <c r="I11" s="34">
        <f t="shared" si="4"/>
        <v>3750</v>
      </c>
      <c r="J11" s="34">
        <f t="shared" si="5"/>
        <v>0</v>
      </c>
    </row>
    <row r="12" spans="1:11" s="30" customFormat="1" ht="14.4">
      <c r="C12" s="34"/>
      <c r="D12" s="34"/>
      <c r="E12" s="34">
        <f t="shared" si="0"/>
        <v>0</v>
      </c>
      <c r="F12" s="36">
        <f t="shared" si="1"/>
        <v>25000</v>
      </c>
      <c r="G12" s="34">
        <f t="shared" si="2"/>
        <v>25000</v>
      </c>
      <c r="H12" s="34">
        <f t="shared" si="3"/>
        <v>0</v>
      </c>
      <c r="I12" s="34">
        <f t="shared" si="4"/>
        <v>3750</v>
      </c>
      <c r="J12" s="34">
        <f t="shared" si="5"/>
        <v>0</v>
      </c>
    </row>
    <row r="13" spans="1:11" s="30" customFormat="1" ht="14.4">
      <c r="C13" s="34"/>
      <c r="D13" s="34"/>
      <c r="E13" s="34">
        <f t="shared" si="0"/>
        <v>0</v>
      </c>
      <c r="F13" s="36">
        <f t="shared" si="1"/>
        <v>25000</v>
      </c>
      <c r="G13" s="34">
        <f t="shared" si="2"/>
        <v>25000</v>
      </c>
      <c r="H13" s="34">
        <f t="shared" si="3"/>
        <v>0</v>
      </c>
      <c r="I13" s="34">
        <f t="shared" si="4"/>
        <v>3750</v>
      </c>
      <c r="J13" s="34">
        <f t="shared" si="5"/>
        <v>0</v>
      </c>
    </row>
    <row r="14" spans="1:11" s="30" customFormat="1" ht="14.4">
      <c r="C14" s="34"/>
      <c r="D14" s="34"/>
      <c r="E14" s="34">
        <f t="shared" si="0"/>
        <v>0</v>
      </c>
      <c r="F14" s="36">
        <f t="shared" si="1"/>
        <v>25000</v>
      </c>
      <c r="G14" s="34">
        <f t="shared" si="2"/>
        <v>25000</v>
      </c>
      <c r="H14" s="34">
        <f t="shared" si="3"/>
        <v>0</v>
      </c>
      <c r="I14" s="34">
        <f t="shared" si="4"/>
        <v>3750</v>
      </c>
      <c r="J14" s="34">
        <f t="shared" si="5"/>
        <v>0</v>
      </c>
    </row>
    <row r="15" spans="1:11" s="30" customFormat="1" ht="14.4">
      <c r="C15" s="34"/>
      <c r="D15" s="34"/>
      <c r="E15" s="34">
        <f t="shared" si="0"/>
        <v>0</v>
      </c>
      <c r="F15" s="36">
        <f t="shared" si="1"/>
        <v>25000</v>
      </c>
      <c r="G15" s="34">
        <f t="shared" si="2"/>
        <v>25000</v>
      </c>
      <c r="H15" s="34">
        <f t="shared" si="3"/>
        <v>0</v>
      </c>
      <c r="I15" s="34">
        <f t="shared" si="4"/>
        <v>3750</v>
      </c>
      <c r="J15" s="34">
        <f t="shared" si="5"/>
        <v>0</v>
      </c>
    </row>
    <row r="16" spans="1:11" s="30" customFormat="1" ht="14.4">
      <c r="C16" s="34"/>
      <c r="D16" s="34"/>
      <c r="E16" s="34">
        <f t="shared" si="0"/>
        <v>0</v>
      </c>
      <c r="F16" s="36">
        <f t="shared" si="1"/>
        <v>25000</v>
      </c>
      <c r="G16" s="34">
        <f t="shared" si="2"/>
        <v>25000</v>
      </c>
      <c r="H16" s="34">
        <f t="shared" si="3"/>
        <v>0</v>
      </c>
      <c r="I16" s="34">
        <f t="shared" si="4"/>
        <v>3750</v>
      </c>
      <c r="J16" s="34">
        <f t="shared" si="5"/>
        <v>0</v>
      </c>
    </row>
    <row r="17" spans="3:10" s="30" customFormat="1" ht="14.4">
      <c r="C17" s="34"/>
      <c r="D17" s="34"/>
      <c r="E17" s="34">
        <f t="shared" si="0"/>
        <v>0</v>
      </c>
      <c r="F17" s="36">
        <f t="shared" si="1"/>
        <v>25000</v>
      </c>
      <c r="G17" s="34">
        <f t="shared" si="2"/>
        <v>25000</v>
      </c>
      <c r="H17" s="34">
        <f t="shared" si="3"/>
        <v>0</v>
      </c>
      <c r="I17" s="34">
        <f t="shared" si="4"/>
        <v>3750</v>
      </c>
      <c r="J17" s="34">
        <f t="shared" si="5"/>
        <v>0</v>
      </c>
    </row>
    <row r="18" spans="3:10" s="30" customFormat="1" ht="14.4">
      <c r="C18" s="34"/>
      <c r="D18" s="34"/>
      <c r="E18" s="34">
        <f t="shared" si="0"/>
        <v>0</v>
      </c>
      <c r="F18" s="36">
        <f t="shared" si="1"/>
        <v>25000</v>
      </c>
      <c r="G18" s="34">
        <f t="shared" si="2"/>
        <v>25000</v>
      </c>
      <c r="H18" s="34">
        <f t="shared" si="3"/>
        <v>0</v>
      </c>
      <c r="I18" s="34">
        <f t="shared" si="4"/>
        <v>3750</v>
      </c>
      <c r="J18" s="34">
        <f t="shared" si="5"/>
        <v>0</v>
      </c>
    </row>
    <row r="19" spans="3:10" s="30" customFormat="1" ht="14.4">
      <c r="C19" s="34"/>
      <c r="D19" s="34"/>
      <c r="E19" s="34">
        <f t="shared" si="0"/>
        <v>0</v>
      </c>
      <c r="F19" s="36">
        <f t="shared" si="1"/>
        <v>25000</v>
      </c>
      <c r="G19" s="34">
        <f t="shared" si="2"/>
        <v>25000</v>
      </c>
      <c r="H19" s="34">
        <f t="shared" si="3"/>
        <v>0</v>
      </c>
      <c r="I19" s="34">
        <f t="shared" si="4"/>
        <v>3750</v>
      </c>
      <c r="J19" s="34">
        <f t="shared" si="5"/>
        <v>0</v>
      </c>
    </row>
    <row r="20" spans="3:10" s="30" customFormat="1" ht="14.4">
      <c r="C20" s="34"/>
      <c r="D20" s="34"/>
      <c r="E20" s="34">
        <f t="shared" si="0"/>
        <v>0</v>
      </c>
      <c r="F20" s="36">
        <f t="shared" si="1"/>
        <v>25000</v>
      </c>
      <c r="G20" s="34">
        <f t="shared" si="2"/>
        <v>25000</v>
      </c>
      <c r="H20" s="34">
        <f t="shared" si="3"/>
        <v>0</v>
      </c>
      <c r="I20" s="34">
        <f t="shared" si="4"/>
        <v>3750</v>
      </c>
      <c r="J20" s="34">
        <f t="shared" si="5"/>
        <v>0</v>
      </c>
    </row>
    <row r="21" spans="3:10" s="30" customFormat="1" ht="14.4">
      <c r="C21" s="34"/>
      <c r="D21" s="34"/>
      <c r="E21" s="34">
        <f t="shared" si="0"/>
        <v>0</v>
      </c>
      <c r="F21" s="36">
        <f t="shared" si="1"/>
        <v>25000</v>
      </c>
      <c r="G21" s="34">
        <f t="shared" si="2"/>
        <v>25000</v>
      </c>
      <c r="H21" s="34">
        <f t="shared" si="3"/>
        <v>0</v>
      </c>
      <c r="I21" s="34">
        <f t="shared" si="4"/>
        <v>3750</v>
      </c>
      <c r="J21" s="34">
        <f t="shared" si="5"/>
        <v>0</v>
      </c>
    </row>
    <row r="22" spans="3:10" s="30" customFormat="1" ht="14.4">
      <c r="C22" s="34"/>
      <c r="D22" s="34"/>
      <c r="E22" s="34">
        <f t="shared" si="0"/>
        <v>0</v>
      </c>
      <c r="F22" s="36">
        <f t="shared" si="1"/>
        <v>25000</v>
      </c>
      <c r="G22" s="34">
        <f t="shared" si="2"/>
        <v>25000</v>
      </c>
      <c r="H22" s="34">
        <f t="shared" si="3"/>
        <v>0</v>
      </c>
      <c r="I22" s="34">
        <f t="shared" si="4"/>
        <v>3750</v>
      </c>
      <c r="J22" s="34">
        <f t="shared" si="5"/>
        <v>0</v>
      </c>
    </row>
    <row r="23" spans="3:10" s="30" customFormat="1" ht="14.4">
      <c r="C23" s="34"/>
      <c r="D23" s="34"/>
      <c r="E23" s="34">
        <f t="shared" si="0"/>
        <v>0</v>
      </c>
      <c r="F23" s="36">
        <f t="shared" si="1"/>
        <v>25000</v>
      </c>
      <c r="G23" s="34">
        <f t="shared" si="2"/>
        <v>25000</v>
      </c>
      <c r="H23" s="34">
        <f t="shared" si="3"/>
        <v>0</v>
      </c>
      <c r="I23" s="34">
        <f t="shared" si="4"/>
        <v>3750</v>
      </c>
      <c r="J23" s="34">
        <f t="shared" si="5"/>
        <v>0</v>
      </c>
    </row>
    <row r="24" spans="3:10" s="30" customFormat="1" ht="14.4">
      <c r="C24" s="34"/>
      <c r="D24" s="34"/>
      <c r="E24" s="34">
        <f t="shared" si="0"/>
        <v>0</v>
      </c>
      <c r="F24" s="36">
        <f t="shared" si="1"/>
        <v>25000</v>
      </c>
      <c r="G24" s="34">
        <f t="shared" si="2"/>
        <v>25000</v>
      </c>
      <c r="H24" s="34">
        <f t="shared" si="3"/>
        <v>0</v>
      </c>
      <c r="I24" s="34">
        <f t="shared" si="4"/>
        <v>3750</v>
      </c>
      <c r="J24" s="34">
        <f t="shared" si="5"/>
        <v>0</v>
      </c>
    </row>
    <row r="25" spans="3:10" s="30" customFormat="1" ht="14.4">
      <c r="C25" s="34"/>
      <c r="D25" s="34"/>
      <c r="E25" s="34">
        <f t="shared" si="0"/>
        <v>0</v>
      </c>
      <c r="F25" s="36">
        <f t="shared" si="1"/>
        <v>25000</v>
      </c>
      <c r="G25" s="34">
        <f t="shared" si="2"/>
        <v>25000</v>
      </c>
      <c r="H25" s="34">
        <f t="shared" si="3"/>
        <v>0</v>
      </c>
      <c r="I25" s="34">
        <f t="shared" si="4"/>
        <v>3750</v>
      </c>
      <c r="J25" s="34">
        <f t="shared" si="5"/>
        <v>0</v>
      </c>
    </row>
    <row r="26" spans="3:10" s="30" customFormat="1" ht="14.4">
      <c r="C26" s="34"/>
      <c r="D26" s="34"/>
      <c r="E26" s="34">
        <f t="shared" si="0"/>
        <v>0</v>
      </c>
      <c r="F26" s="36">
        <f t="shared" si="1"/>
        <v>25000</v>
      </c>
      <c r="G26" s="34">
        <f t="shared" si="2"/>
        <v>25000</v>
      </c>
      <c r="H26" s="34">
        <f t="shared" si="3"/>
        <v>0</v>
      </c>
      <c r="I26" s="34">
        <f t="shared" si="4"/>
        <v>3750</v>
      </c>
      <c r="J26" s="34">
        <f t="shared" si="5"/>
        <v>0</v>
      </c>
    </row>
    <row r="27" spans="3:10" s="30" customFormat="1" ht="14.4">
      <c r="C27" s="34"/>
      <c r="D27" s="34"/>
      <c r="E27" s="34">
        <f t="shared" si="0"/>
        <v>0</v>
      </c>
      <c r="F27" s="36">
        <f t="shared" si="1"/>
        <v>25000</v>
      </c>
      <c r="G27" s="34">
        <f t="shared" si="2"/>
        <v>25000</v>
      </c>
      <c r="H27" s="34">
        <f t="shared" si="3"/>
        <v>0</v>
      </c>
      <c r="I27" s="34">
        <f t="shared" si="4"/>
        <v>3750</v>
      </c>
      <c r="J27" s="34">
        <f t="shared" si="5"/>
        <v>0</v>
      </c>
    </row>
    <row r="28" spans="3:10" s="30" customFormat="1" ht="14.4">
      <c r="C28" s="34"/>
      <c r="D28" s="34"/>
      <c r="E28" s="34">
        <f t="shared" si="0"/>
        <v>0</v>
      </c>
      <c r="F28" s="36">
        <f t="shared" si="1"/>
        <v>25000</v>
      </c>
      <c r="G28" s="34">
        <f t="shared" si="2"/>
        <v>25000</v>
      </c>
      <c r="H28" s="34">
        <f t="shared" si="3"/>
        <v>0</v>
      </c>
      <c r="I28" s="34">
        <f t="shared" si="4"/>
        <v>3750</v>
      </c>
      <c r="J28" s="34">
        <f t="shared" si="5"/>
        <v>0</v>
      </c>
    </row>
    <row r="29" spans="3:10" s="30" customFormat="1" ht="14.4">
      <c r="C29" s="34"/>
      <c r="D29" s="34"/>
      <c r="E29" s="34">
        <f t="shared" si="0"/>
        <v>0</v>
      </c>
      <c r="F29" s="36">
        <f t="shared" si="1"/>
        <v>25000</v>
      </c>
      <c r="G29" s="34">
        <f t="shared" si="2"/>
        <v>25000</v>
      </c>
      <c r="H29" s="34">
        <f t="shared" si="3"/>
        <v>0</v>
      </c>
      <c r="I29" s="34">
        <f t="shared" si="4"/>
        <v>3750</v>
      </c>
      <c r="J29" s="34">
        <f t="shared" si="5"/>
        <v>0</v>
      </c>
    </row>
    <row r="30" spans="3:10" s="30" customFormat="1" ht="14.4">
      <c r="C30" s="34"/>
      <c r="D30" s="34"/>
      <c r="E30" s="34">
        <f t="shared" si="0"/>
        <v>0</v>
      </c>
      <c r="F30" s="36">
        <f t="shared" si="1"/>
        <v>25000</v>
      </c>
      <c r="G30" s="34">
        <f t="shared" si="2"/>
        <v>25000</v>
      </c>
      <c r="H30" s="34">
        <f t="shared" si="3"/>
        <v>0</v>
      </c>
      <c r="I30" s="34">
        <f t="shared" si="4"/>
        <v>3750</v>
      </c>
      <c r="J30" s="34">
        <f t="shared" si="5"/>
        <v>0</v>
      </c>
    </row>
    <row r="31" spans="3:10" s="30" customFormat="1" ht="14.4">
      <c r="C31" s="34"/>
      <c r="D31" s="34"/>
      <c r="E31" s="34">
        <f t="shared" si="0"/>
        <v>0</v>
      </c>
      <c r="F31" s="36">
        <f t="shared" si="1"/>
        <v>25000</v>
      </c>
      <c r="G31" s="34">
        <f t="shared" si="2"/>
        <v>25000</v>
      </c>
      <c r="H31" s="34">
        <f t="shared" si="3"/>
        <v>0</v>
      </c>
      <c r="I31" s="34">
        <f t="shared" si="4"/>
        <v>3750</v>
      </c>
      <c r="J31" s="34">
        <f t="shared" si="5"/>
        <v>0</v>
      </c>
    </row>
    <row r="32" spans="3:10" s="30" customFormat="1" ht="14.4">
      <c r="C32" s="34"/>
      <c r="D32" s="34"/>
      <c r="E32" s="34">
        <f t="shared" si="0"/>
        <v>0</v>
      </c>
      <c r="F32" s="36">
        <f t="shared" si="1"/>
        <v>25000</v>
      </c>
      <c r="G32" s="34">
        <f t="shared" si="2"/>
        <v>25000</v>
      </c>
      <c r="H32" s="34">
        <f t="shared" si="3"/>
        <v>0</v>
      </c>
      <c r="I32" s="34">
        <f t="shared" si="4"/>
        <v>3750</v>
      </c>
      <c r="J32" s="34">
        <f t="shared" si="5"/>
        <v>0</v>
      </c>
    </row>
    <row r="33" spans="3:10" s="30" customFormat="1" ht="14.4">
      <c r="C33" s="34"/>
      <c r="D33" s="34"/>
      <c r="E33" s="34">
        <f t="shared" si="0"/>
        <v>0</v>
      </c>
      <c r="F33" s="36">
        <f t="shared" si="1"/>
        <v>25000</v>
      </c>
      <c r="G33" s="34">
        <f t="shared" si="2"/>
        <v>25000</v>
      </c>
      <c r="H33" s="34">
        <f t="shared" si="3"/>
        <v>0</v>
      </c>
      <c r="I33" s="34">
        <f t="shared" si="4"/>
        <v>3750</v>
      </c>
      <c r="J33" s="34">
        <f t="shared" si="5"/>
        <v>0</v>
      </c>
    </row>
    <row r="34" spans="3:10" s="30" customFormat="1" ht="14.4">
      <c r="C34" s="34"/>
      <c r="D34" s="34"/>
      <c r="E34" s="34">
        <f t="shared" si="0"/>
        <v>0</v>
      </c>
      <c r="F34" s="36">
        <f t="shared" si="1"/>
        <v>25000</v>
      </c>
      <c r="G34" s="34">
        <f t="shared" si="2"/>
        <v>25000</v>
      </c>
      <c r="H34" s="34">
        <f t="shared" si="3"/>
        <v>0</v>
      </c>
      <c r="I34" s="34">
        <f t="shared" si="4"/>
        <v>3750</v>
      </c>
      <c r="J34" s="34">
        <f t="shared" si="5"/>
        <v>0</v>
      </c>
    </row>
    <row r="35" spans="3:10" s="30" customFormat="1" ht="14.4">
      <c r="C35" s="34"/>
      <c r="D35" s="34"/>
      <c r="E35" s="34"/>
      <c r="F35" s="34"/>
      <c r="G35" s="34"/>
      <c r="H35" s="34"/>
      <c r="I35" s="34"/>
      <c r="J35" s="34"/>
    </row>
  </sheetData>
  <pageMargins left="0.7" right="0.7" top="0.75" bottom="0.75" header="0.3" footer="0.3"/>
  <pageSetup scale="77" fitToHeight="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6AF2-4E85-41E5-B28C-32B6C5B797A1}">
  <sheetPr>
    <tabColor rgb="FF002060"/>
  </sheetPr>
  <dimension ref="A1:J18"/>
  <sheetViews>
    <sheetView tabSelected="1" zoomScale="80" zoomScaleNormal="80" workbookViewId="0">
      <selection activeCell="C12" sqref="C12:I12"/>
    </sheetView>
  </sheetViews>
  <sheetFormatPr defaultColWidth="9" defaultRowHeight="14.4"/>
  <cols>
    <col min="1" max="1" width="14.19921875" style="1" customWidth="1"/>
    <col min="2" max="2" width="37.5" style="1" customWidth="1"/>
    <col min="3" max="3" width="9" style="1"/>
    <col min="4" max="4" width="13.3984375" style="1" customWidth="1"/>
    <col min="5" max="5" width="9" style="1"/>
    <col min="6" max="6" width="13.59765625" style="1" customWidth="1"/>
    <col min="7" max="7" width="9" style="1"/>
    <col min="8" max="8" width="15.19921875" style="1" customWidth="1"/>
    <col min="9" max="9" width="38.5" style="1" customWidth="1"/>
    <col min="10" max="10" width="45" style="1" customWidth="1"/>
    <col min="11" max="16384" width="9" style="1"/>
  </cols>
  <sheetData>
    <row r="1" spans="1:10" ht="25.8">
      <c r="A1" s="168" t="s">
        <v>116</v>
      </c>
      <c r="B1" s="169"/>
      <c r="C1" s="169"/>
      <c r="D1" s="169"/>
      <c r="E1" s="169"/>
      <c r="F1" s="169"/>
      <c r="G1" s="169"/>
      <c r="H1" s="169"/>
      <c r="I1" s="169"/>
    </row>
    <row r="2" spans="1:10" ht="21">
      <c r="A2" s="170" t="s">
        <v>99</v>
      </c>
      <c r="B2" s="170"/>
      <c r="C2" s="170"/>
      <c r="D2" s="170"/>
      <c r="E2" s="170"/>
      <c r="F2" s="170"/>
      <c r="G2" s="170"/>
      <c r="H2" s="170"/>
      <c r="I2" s="170"/>
    </row>
    <row r="3" spans="1:10" ht="15.6">
      <c r="A3" s="171" t="s">
        <v>100</v>
      </c>
      <c r="B3" s="172"/>
      <c r="C3" s="172"/>
      <c r="D3" s="172"/>
      <c r="E3" s="172"/>
      <c r="F3" s="172"/>
      <c r="G3" s="172"/>
      <c r="H3" s="172"/>
      <c r="I3" s="172"/>
    </row>
    <row r="4" spans="1:10" ht="15.6">
      <c r="A4" s="164" t="s">
        <v>62</v>
      </c>
      <c r="B4" s="165"/>
      <c r="C4" s="166">
        <f>Labor!N70</f>
        <v>0</v>
      </c>
      <c r="D4" s="167"/>
      <c r="E4" s="167"/>
      <c r="F4" s="167"/>
      <c r="G4" s="167"/>
      <c r="H4" s="167"/>
      <c r="I4" s="167"/>
    </row>
    <row r="5" spans="1:10" ht="15.6">
      <c r="A5" s="42"/>
      <c r="B5" s="43" t="s">
        <v>63</v>
      </c>
      <c r="C5" s="166">
        <f>SUM(Equipment!O50)</f>
        <v>0</v>
      </c>
      <c r="D5" s="167"/>
      <c r="E5" s="167"/>
      <c r="F5" s="167"/>
      <c r="G5" s="167"/>
      <c r="H5" s="167"/>
      <c r="I5" s="167"/>
    </row>
    <row r="6" spans="1:10" ht="15.6">
      <c r="A6" s="164" t="s">
        <v>25</v>
      </c>
      <c r="B6" s="165"/>
      <c r="C6" s="173">
        <f>Commodities!K25</f>
        <v>0</v>
      </c>
      <c r="D6" s="173"/>
      <c r="E6" s="173"/>
      <c r="F6" s="173"/>
      <c r="G6" s="173"/>
      <c r="H6" s="173"/>
      <c r="I6" s="166"/>
    </row>
    <row r="7" spans="1:10" ht="15.6">
      <c r="A7" s="42"/>
      <c r="B7" s="43" t="s">
        <v>95</v>
      </c>
      <c r="C7" s="166">
        <f>Contractual!L38</f>
        <v>0</v>
      </c>
      <c r="D7" s="167"/>
      <c r="E7" s="167"/>
      <c r="F7" s="167"/>
      <c r="G7" s="167"/>
      <c r="H7" s="167"/>
      <c r="I7" s="167"/>
    </row>
    <row r="8" spans="1:10" ht="15.6">
      <c r="A8" s="164" t="s">
        <v>77</v>
      </c>
      <c r="B8" s="165"/>
      <c r="C8" s="166"/>
      <c r="D8" s="167"/>
      <c r="E8" s="167"/>
      <c r="F8" s="167"/>
      <c r="G8" s="167"/>
      <c r="H8" s="167"/>
      <c r="I8" s="167"/>
      <c r="J8" s="1" t="s">
        <v>97</v>
      </c>
    </row>
    <row r="9" spans="1:10" ht="15.6">
      <c r="A9" s="157" t="s">
        <v>3</v>
      </c>
      <c r="B9" s="158"/>
      <c r="C9" s="159">
        <f>SUM(C4:C8)</f>
        <v>0</v>
      </c>
      <c r="D9" s="159"/>
      <c r="E9" s="159"/>
      <c r="F9" s="159"/>
      <c r="G9" s="159"/>
      <c r="H9" s="159"/>
      <c r="I9" s="160"/>
    </row>
    <row r="10" spans="1:10" ht="15.6">
      <c r="A10" s="20"/>
      <c r="B10" s="20" t="s">
        <v>117</v>
      </c>
      <c r="C10" s="159">
        <f>SUM(C9*0.9097)</f>
        <v>0</v>
      </c>
      <c r="D10" s="159"/>
      <c r="E10" s="159"/>
      <c r="F10" s="159"/>
      <c r="G10" s="159"/>
      <c r="H10" s="159"/>
      <c r="I10" s="160"/>
    </row>
    <row r="11" spans="1:10" ht="15.6">
      <c r="A11" s="20"/>
      <c r="B11" s="20" t="s">
        <v>118</v>
      </c>
      <c r="C11" s="159">
        <f>SUM(C9*0.0903)</f>
        <v>0</v>
      </c>
      <c r="D11" s="159"/>
      <c r="E11" s="159"/>
      <c r="F11" s="159"/>
      <c r="G11" s="159"/>
      <c r="H11" s="159"/>
      <c r="I11" s="160"/>
    </row>
    <row r="12" spans="1:10" ht="15.6">
      <c r="A12" s="20"/>
      <c r="B12" s="20" t="s">
        <v>96</v>
      </c>
      <c r="C12" s="160"/>
      <c r="D12" s="163"/>
      <c r="E12" s="163"/>
      <c r="F12" s="163"/>
      <c r="G12" s="163"/>
      <c r="H12" s="163"/>
      <c r="I12" s="163"/>
    </row>
    <row r="13" spans="1:10" ht="15.6">
      <c r="A13" s="20"/>
      <c r="B13" s="20" t="s">
        <v>26</v>
      </c>
      <c r="C13" s="159">
        <f>SUM(C9 - C11)</f>
        <v>0</v>
      </c>
      <c r="D13" s="159"/>
      <c r="E13" s="159"/>
      <c r="F13" s="159"/>
      <c r="G13" s="159"/>
      <c r="H13" s="159"/>
      <c r="I13" s="160"/>
    </row>
    <row r="14" spans="1:10" ht="15.6">
      <c r="B14" s="22"/>
      <c r="C14" s="21"/>
      <c r="D14" s="21"/>
      <c r="E14" s="21"/>
      <c r="F14" s="21"/>
      <c r="G14" s="21"/>
      <c r="H14" s="21"/>
      <c r="I14" s="21"/>
    </row>
    <row r="15" spans="1:10" ht="15" thickBot="1"/>
    <row r="16" spans="1:10" ht="16.2" thickBot="1">
      <c r="A16" s="152" t="s">
        <v>4</v>
      </c>
      <c r="B16" s="153"/>
      <c r="C16" s="153"/>
      <c r="D16" s="153"/>
      <c r="E16" s="153"/>
      <c r="F16" s="153"/>
      <c r="G16" s="153"/>
      <c r="H16" s="153"/>
      <c r="I16" s="154"/>
    </row>
    <row r="17" spans="1:10" ht="15.6">
      <c r="A17" s="2" t="s">
        <v>5</v>
      </c>
      <c r="B17" s="3" t="s">
        <v>10</v>
      </c>
      <c r="C17" s="3" t="s">
        <v>6</v>
      </c>
      <c r="D17" s="3" t="s">
        <v>11</v>
      </c>
      <c r="E17" s="3" t="s">
        <v>12</v>
      </c>
      <c r="F17" s="3" t="s">
        <v>7</v>
      </c>
      <c r="G17" s="3" t="s">
        <v>8</v>
      </c>
      <c r="H17" s="155" t="s">
        <v>9</v>
      </c>
      <c r="I17" s="156"/>
    </row>
    <row r="18" spans="1:10" ht="15.6">
      <c r="A18" s="4"/>
      <c r="B18" s="5"/>
      <c r="C18" s="6"/>
      <c r="D18" s="6"/>
      <c r="E18" s="6"/>
      <c r="F18" s="6"/>
      <c r="G18" s="5"/>
      <c r="H18" s="161"/>
      <c r="I18" s="162"/>
      <c r="J18" s="7" t="s">
        <v>26</v>
      </c>
    </row>
  </sheetData>
  <mergeCells count="20">
    <mergeCell ref="A4:B4"/>
    <mergeCell ref="C4:I4"/>
    <mergeCell ref="C10:I10"/>
    <mergeCell ref="A1:I1"/>
    <mergeCell ref="A2:I2"/>
    <mergeCell ref="A3:I3"/>
    <mergeCell ref="A6:B6"/>
    <mergeCell ref="C6:I6"/>
    <mergeCell ref="C5:I5"/>
    <mergeCell ref="A8:B8"/>
    <mergeCell ref="C8:I8"/>
    <mergeCell ref="C7:I7"/>
    <mergeCell ref="A16:I16"/>
    <mergeCell ref="H17:I17"/>
    <mergeCell ref="A9:B9"/>
    <mergeCell ref="C9:I9"/>
    <mergeCell ref="H18:I18"/>
    <mergeCell ref="C11:I11"/>
    <mergeCell ref="C13:I13"/>
    <mergeCell ref="C12:I1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23A418-4CA8-4D97-93C1-0656D539076E}">
          <x14:formula1>
            <xm:f>Sheet6!$A$2:$A$14</xm:f>
          </x14:formula1>
          <xm:sqref>B18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5F1AE-14B0-4BB1-8807-1F66741EAD08}">
  <dimension ref="A1:J16"/>
  <sheetViews>
    <sheetView workbookViewId="0">
      <selection activeCell="J4" sqref="J4"/>
    </sheetView>
  </sheetViews>
  <sheetFormatPr defaultRowHeight="13.8"/>
  <sheetData>
    <row r="1" spans="1:10">
      <c r="A1" t="s">
        <v>13</v>
      </c>
      <c r="F1" t="s">
        <v>42</v>
      </c>
      <c r="J1" t="s">
        <v>55</v>
      </c>
    </row>
    <row r="2" spans="1:10">
      <c r="A2" t="s">
        <v>27</v>
      </c>
      <c r="F2" t="s">
        <v>43</v>
      </c>
      <c r="J2" t="s">
        <v>56</v>
      </c>
    </row>
    <row r="3" spans="1:10">
      <c r="A3" t="s">
        <v>28</v>
      </c>
      <c r="F3" t="s">
        <v>44</v>
      </c>
      <c r="J3" t="s">
        <v>57</v>
      </c>
    </row>
    <row r="4" spans="1:10">
      <c r="A4" t="s">
        <v>29</v>
      </c>
      <c r="F4" t="s">
        <v>45</v>
      </c>
    </row>
    <row r="5" spans="1:10">
      <c r="A5" t="s">
        <v>30</v>
      </c>
      <c r="F5" t="s">
        <v>46</v>
      </c>
    </row>
    <row r="6" spans="1:10">
      <c r="A6" t="s">
        <v>31</v>
      </c>
      <c r="F6" t="s">
        <v>47</v>
      </c>
    </row>
    <row r="7" spans="1:10">
      <c r="A7" t="s">
        <v>32</v>
      </c>
      <c r="F7" t="s">
        <v>48</v>
      </c>
    </row>
    <row r="8" spans="1:10">
      <c r="A8" t="s">
        <v>33</v>
      </c>
      <c r="F8" t="s">
        <v>49</v>
      </c>
    </row>
    <row r="9" spans="1:10">
      <c r="A9" t="s">
        <v>34</v>
      </c>
      <c r="F9" t="s">
        <v>50</v>
      </c>
    </row>
    <row r="10" spans="1:10">
      <c r="A10" t="s">
        <v>35</v>
      </c>
      <c r="F10" t="s">
        <v>51</v>
      </c>
    </row>
    <row r="11" spans="1:10">
      <c r="A11" t="s">
        <v>36</v>
      </c>
      <c r="F11" t="s">
        <v>52</v>
      </c>
    </row>
    <row r="12" spans="1:10">
      <c r="A12" t="s">
        <v>37</v>
      </c>
      <c r="F12" t="s">
        <v>53</v>
      </c>
    </row>
    <row r="13" spans="1:10">
      <c r="A13" t="s">
        <v>38</v>
      </c>
      <c r="F13" t="s">
        <v>54</v>
      </c>
    </row>
    <row r="14" spans="1:10">
      <c r="A14" t="s">
        <v>39</v>
      </c>
    </row>
    <row r="15" spans="1:10">
      <c r="A15" t="s">
        <v>40</v>
      </c>
    </row>
    <row r="16" spans="1:10">
      <c r="A16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8 D A A B Q S w M E F A A C A A g A t F W n X D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L R V p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V a d c t q s f J K g A A A A D A Q A A E w A c A E Z v c m 1 1 b G F z L 1 N l Y 3 R p b 2 4 x L m 0 g o h g A K K A U A A A A A A A A A A A A A A A A A A A A A A A A A A A A b Y 4 x C 4 M w E I X 3 Q P 7 D k S 4 K Q b A d x U m 6 d l H o I A 7 R X m s x J i W J U B H / e 2 N D o Y O 3 H H z v 3 X t n s X N P r a A M O 8 0 o o c T 2 w u A N K t F K T C E H i Y 4 S 8 F P q y X T o y f n d o U y K y R h U 7 q r N 0 G o 9 R P F S X 8 S I O Q u X r F n r Q i v n L Q 0 P A Q d W 9 E I 9 t v D 5 h c w n f a 1 J Z Y S y d 2 3 G Q s t p V J t o o 9 D G l 4 U F m j I O z i s g 1 L x y + O H j P j 7 9 4 z W m 5 K l 2 f 8 g + U E s B A i 0 A F A A C A A g A t F W n X D b j P x + l A A A A 9 w A A A B I A A A A A A A A A A A A A A A A A A A A A A E N v b m Z p Z y 9 Q Y W N r Y W d l L n h t b F B L A Q I t A B Q A A g A I A L R V p 1 w P y u m r p A A A A O k A A A A T A A A A A A A A A A A A A A A A A P E A A A B b Q 2 9 u d G V u d F 9 U e X B l c 1 0 u e G 1 s U E s B A i 0 A F A A C A A g A t F W n X L a r H y S o A A A A A w E A A B M A A A A A A A A A A A A A A A A A 4 g E A A E Z v c m 1 1 b G F z L 1 N l Y 3 R p b 2 4 x L m 1 Q S w U G A A A A A A M A A w D C A A A A 1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Q k A A A A A A A D /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E 4 Z W Y 4 O T c 2 L T A 0 Y W Q t N G M 1 Y y 1 i O G Y x L W Z k Z T I 3 N W Q x Y j Y 1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S 0 w N 1 Q x O D o 0 N T o y O S 4 z O T Y 2 M T c 2 W i I g L z 4 8 R W 5 0 c n k g V H l w Z T 0 i R m l s b E N v b H V t b l R 5 c G V z I i B W Y W x 1 Z T 0 i c 0 F B Q U E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Q 2 9 s d W 1 u M S w w f S Z x d W 9 0 O y w m c X V v d D t T Z W N 0 a W 9 u M S 9 U Y W J s Z T E v Q X V 0 b 1 J l b W 9 2 Z W R D b 2 x 1 b W 5 z M S 5 7 Q 2 9 s d W 1 u M i w x f S Z x d W 9 0 O y w m c X V v d D t T Z W N 0 a W 9 u M S 9 U Y W J s Z T E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E v Q X V 0 b 1 J l b W 9 2 Z W R D b 2 x 1 b W 5 z M S 5 7 Q 2 9 s d W 1 u M S w w f S Z x d W 9 0 O y w m c X V v d D t T Z W N 0 a W 9 u M S 9 U Y W J s Z T E v Q X V 0 b 1 J l b W 9 2 Z W R D b 2 x 1 b W 5 z M S 5 7 Q 2 9 s d W 1 u M i w x f S Z x d W 9 0 O y w m c X V v d D t T Z W N 0 a W 9 u M S 9 U Y W J s Z T E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7 o 4 E 6 C 3 n S R o 9 J c G b I w S a T A A A A A A I A A A A A A B B m A A A A A Q A A I A A A A G Y o 4 a M R V G O j V 2 P h 4 S j d z B + W e 2 b Z 2 A 1 l 9 z c Z 4 8 7 o l E W M A A A A A A 6 A A A A A A g A A I A A A A I 7 5 7 g V X M N x 7 U M E 2 e e I s Y C 9 k R O I v e Y 6 0 S n U g h Y R E h c j V U A A A A H v E + F g X z a G P b l I s b u t L h K t 3 t 2 9 d z t w Z d N 5 9 x z M E + 4 8 k I F x F O S k K c j Y 2 3 D p H B E u P W b l V 0 s g K g H M g O 7 p L w 0 3 H 6 o m 1 9 F R / s k d 2 f i 5 C I 2 D q b q Q 7 Q A A A A D b w W b 3 o C u T R h j V c C K S a m k N R N 2 / c 2 i y x t 8 E 6 h T P P N o g l J t c 7 z R i V I l m P 8 O n s G Q h 7 N Q P C 1 A L R X 1 T v i B L f o 3 p P 9 v A = < / D a t a M a s h u p > 
</file>

<file path=customXml/itemProps1.xml><?xml version="1.0" encoding="utf-8"?>
<ds:datastoreItem xmlns:ds="http://schemas.openxmlformats.org/officeDocument/2006/customXml" ds:itemID="{0A57FD27-4448-4273-8706-D2B85362BB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ReferenceValues</vt:lpstr>
      <vt:lpstr>Labor</vt:lpstr>
      <vt:lpstr>Equipment</vt:lpstr>
      <vt:lpstr>Commodities</vt:lpstr>
      <vt:lpstr>Contractual</vt:lpstr>
      <vt:lpstr>Contract Tracking</vt:lpstr>
      <vt:lpstr>Summary</vt:lpstr>
      <vt:lpstr>Sheet6</vt:lpstr>
    </vt:vector>
  </TitlesOfParts>
  <Company>DOWL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Rebecca A (DOT)</dc:creator>
  <cp:lastModifiedBy>Garrett, Rebecca A (DOT)</cp:lastModifiedBy>
  <dcterms:created xsi:type="dcterms:W3CDTF">2023-08-24T19:15:48Z</dcterms:created>
  <dcterms:modified xsi:type="dcterms:W3CDTF">2026-06-11T19:33:43Z</dcterms:modified>
</cp:coreProperties>
</file>