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230" activeTab="0"/>
  </bookViews>
  <sheets>
    <sheet name="&quot;B Crew&quot;" sheetId="1" r:id="rId1"/>
  </sheets>
  <definedNames>
    <definedName name="aCountries" localSheetId="0">'"B Crew"'!$B$136:$B$377</definedName>
    <definedName name="aCountries">#REF!</definedName>
    <definedName name="aDept">#REF!</definedName>
    <definedName name="aGender" localSheetId="0">'"B Crew"'!$W$4:$W$5</definedName>
    <definedName name="aGender">#REF!</definedName>
    <definedName name="aLastName">#REF!</definedName>
    <definedName name="aLife">#REF!</definedName>
    <definedName name="aPos">#REF!</definedName>
    <definedName name="aPositions" localSheetId="0">'"B Crew"'!$C$136:$C$186</definedName>
    <definedName name="aPositions">#REF!</definedName>
    <definedName name="bCountry">#REF!</definedName>
    <definedName name="bPositions">#REF!</definedName>
    <definedName name="Countries" localSheetId="0">'"B Crew"'!$B$136:$B$377</definedName>
    <definedName name="Countries">#REF!</definedName>
    <definedName name="Dept" localSheetId="0">'"B Crew"'!$J$19:$J$19</definedName>
    <definedName name="Dept">#REF!</definedName>
    <definedName name="Gender" localSheetId="0">'"B Crew"'!$W$4:$W$5</definedName>
    <definedName name="Gender">#REF!</definedName>
    <definedName name="LastName" localSheetId="0">'"B Crew"'!$B$19:$B$19</definedName>
    <definedName name="LastName">#REF!</definedName>
    <definedName name="Life">'"B Crew"'!$H$19:$H$19</definedName>
    <definedName name="Nations">#REF!</definedName>
    <definedName name="Ports" localSheetId="0">'"B Crew"'!#REF!</definedName>
    <definedName name="Ports">#REF!</definedName>
    <definedName name="Pos">'"B Crew"'!$E$19:$E$19</definedName>
    <definedName name="Position">'"B Crew"'!$C$136:$C$191</definedName>
    <definedName name="Positions" localSheetId="0">'"B Crew"'!$C$136:$C$186</definedName>
    <definedName name="Positions">#REF!</definedName>
    <definedName name="_xlnm.Print_Area" localSheetId="0">'"B Crew"'!$B$1:$K$46</definedName>
  </definedNames>
  <calcPr fullCalcOnLoad="1"/>
</workbook>
</file>

<file path=xl/sharedStrings.xml><?xml version="1.0" encoding="utf-8"?>
<sst xmlns="http://schemas.openxmlformats.org/spreadsheetml/2006/main" count="336" uniqueCount="330">
  <si>
    <t>MEMORANDUM</t>
  </si>
  <si>
    <t>STATE OF ALASKA</t>
  </si>
  <si>
    <t>CHG</t>
  </si>
  <si>
    <t>LAST NAME</t>
  </si>
  <si>
    <t>FIRST NAME</t>
  </si>
  <si>
    <t>POSITION</t>
  </si>
  <si>
    <t>PORT</t>
  </si>
  <si>
    <t>TKT</t>
  </si>
  <si>
    <t>Dept</t>
  </si>
  <si>
    <t>REMARKS</t>
  </si>
  <si>
    <t>United States</t>
  </si>
  <si>
    <t>MASTER</t>
  </si>
  <si>
    <t>CHIEF MATE VSO</t>
  </si>
  <si>
    <t>SECOND MATE</t>
  </si>
  <si>
    <t>THIRD MATE</t>
  </si>
  <si>
    <t>PILOT</t>
  </si>
  <si>
    <t xml:space="preserve">CADET </t>
  </si>
  <si>
    <t>BOATSWAIN</t>
  </si>
  <si>
    <t>AB</t>
  </si>
  <si>
    <t>OS</t>
  </si>
  <si>
    <t>OS PORTER</t>
  </si>
  <si>
    <t>WATCHMAN</t>
  </si>
  <si>
    <t>CHIEF PURSER</t>
  </si>
  <si>
    <t>SR.ASST. PURSER</t>
  </si>
  <si>
    <t>CHIEF ENGINEER</t>
  </si>
  <si>
    <t>1/A ENGINEER</t>
  </si>
  <si>
    <t>2/A ENGINEER</t>
  </si>
  <si>
    <t>3/A ENGINEER</t>
  </si>
  <si>
    <t>JR. ENGINEER</t>
  </si>
  <si>
    <t>OILER</t>
  </si>
  <si>
    <t>WIPER</t>
  </si>
  <si>
    <t>CADET</t>
  </si>
  <si>
    <t>CHIEF STEWARD</t>
  </si>
  <si>
    <t>SECOND STEWARD</t>
  </si>
  <si>
    <t>CHIEF COOK</t>
  </si>
  <si>
    <t>SECOND COOK</t>
  </si>
  <si>
    <t>A/2ND COOK</t>
  </si>
  <si>
    <t xml:space="preserve">CASHIER </t>
  </si>
  <si>
    <t>BARTENDER</t>
  </si>
  <si>
    <t>HEAD B/R</t>
  </si>
  <si>
    <t>OFFICER'S MESS</t>
  </si>
  <si>
    <t>CREW MESS</t>
  </si>
  <si>
    <t>DISHWASHER</t>
  </si>
  <si>
    <t>NIGHT UTILITY</t>
  </si>
  <si>
    <t>STEWARD ON CALL</t>
  </si>
  <si>
    <t>NIGHT CASHIER S/B</t>
  </si>
  <si>
    <t>DAY B/R</t>
  </si>
  <si>
    <t>Philippines</t>
  </si>
  <si>
    <t>DECK</t>
  </si>
  <si>
    <t>PURSER</t>
  </si>
  <si>
    <t>ENGINE</t>
  </si>
  <si>
    <t>STEWARD</t>
  </si>
  <si>
    <t>TOTAL</t>
  </si>
  <si>
    <t>Afghanistan</t>
  </si>
  <si>
    <t>Albania</t>
  </si>
  <si>
    <t>Algeria</t>
  </si>
  <si>
    <t>American Samoa</t>
  </si>
  <si>
    <t>Andorra</t>
  </si>
  <si>
    <t>Angola</t>
  </si>
  <si>
    <t>PILOT OBSERVER</t>
  </si>
  <si>
    <t>Anguilla</t>
  </si>
  <si>
    <t>Antigua and Barbuda</t>
  </si>
  <si>
    <t>Argentina</t>
  </si>
  <si>
    <t>Armenia</t>
  </si>
  <si>
    <t>Aruba</t>
  </si>
  <si>
    <t>Australia</t>
  </si>
  <si>
    <t>***************************</t>
  </si>
  <si>
    <t>Austria</t>
  </si>
  <si>
    <t>Azerbaijan</t>
  </si>
  <si>
    <t>Bahamas, The</t>
  </si>
  <si>
    <t>JR. ASST. PURSER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</si>
  <si>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</si>
  <si>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</si>
  <si>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</si>
  <si>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</si>
  <si>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</si>
  <si>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</si>
  <si>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</si>
  <si>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</si>
  <si>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</si>
  <si>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</si>
  <si>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ENGINE RM TRAINEE</t>
  </si>
  <si>
    <t>Bosnia and Herzegovina</t>
  </si>
  <si>
    <t>WIPER TRAINEE</t>
  </si>
  <si>
    <t>Botswana</t>
  </si>
  <si>
    <t>EXT.WIPER/OILER</t>
  </si>
  <si>
    <t>Brazil</t>
  </si>
  <si>
    <t>****************************</t>
  </si>
  <si>
    <t>British Virgin Islands</t>
  </si>
  <si>
    <t>Brunei</t>
  </si>
  <si>
    <t>Bulgaria</t>
  </si>
  <si>
    <t>STOREKEEPER</t>
  </si>
  <si>
    <t>Burkina Faso</t>
  </si>
  <si>
    <t>Burma</t>
  </si>
  <si>
    <t>Burundi</t>
  </si>
  <si>
    <t>Cambodia</t>
  </si>
  <si>
    <t>Cameroon</t>
  </si>
  <si>
    <t>Canada</t>
  </si>
  <si>
    <t>HEAD WAITER</t>
  </si>
  <si>
    <t>Cape Verde</t>
  </si>
  <si>
    <t>WAITER</t>
  </si>
  <si>
    <t>Cayman Islands</t>
  </si>
  <si>
    <t>STEWARD/POTS</t>
  </si>
  <si>
    <t>Central African Republic</t>
  </si>
  <si>
    <t>Chad</t>
  </si>
  <si>
    <t>Chile</t>
  </si>
  <si>
    <t>China</t>
  </si>
  <si>
    <t>OFFICER'S B/R</t>
  </si>
  <si>
    <t>Christmas Island</t>
  </si>
  <si>
    <t>Cocos (Keeling) Islands</t>
  </si>
  <si>
    <t>Colombia</t>
  </si>
  <si>
    <t>Comoros</t>
  </si>
  <si>
    <t>NIGHT B/R</t>
  </si>
  <si>
    <t>Congo (Brazzaville)</t>
  </si>
  <si>
    <t>Congo (Kinshasa)</t>
  </si>
  <si>
    <t>GALLEY EXTEA</t>
  </si>
  <si>
    <t>Cook Islands</t>
  </si>
  <si>
    <t>Costa Rica</t>
  </si>
  <si>
    <t>TURNAROUND</t>
  </si>
  <si>
    <t>Cote d'Ivoire</t>
  </si>
  <si>
    <t>STEWARD EXTRA</t>
  </si>
  <si>
    <t>Croatia</t>
  </si>
  <si>
    <t>*****************************</t>
  </si>
  <si>
    <t>Cuba</t>
  </si>
  <si>
    <t>PSWIC</t>
  </si>
  <si>
    <t>Cyprus</t>
  </si>
  <si>
    <t xml:space="preserve">PSW 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</si>
  <si>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</si>
  <si>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</si>
  <si>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</si>
  <si>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</si>
  <si>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</si>
  <si>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</si>
  <si>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</si>
  <si>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</si>
  <si>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</si>
  <si>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</si>
  <si>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</si>
  <si>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</si>
  <si>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</si>
  <si>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</si>
  <si>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</si>
  <si>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</si>
  <si>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</si>
  <si>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</si>
  <si>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</si>
  <si>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</si>
  <si>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</si>
  <si>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</si>
  <si>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</si>
  <si>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</si>
  <si>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</si>
  <si>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</si>
  <si>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</si>
  <si>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</si>
  <si>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</si>
  <si>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</si>
  <si>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</si>
  <si>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</si>
  <si>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</si>
  <si>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</si>
  <si>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</si>
  <si>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</si>
  <si>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</si>
  <si>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</si>
  <si>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Holy See</t>
  </si>
  <si>
    <t>Honduras</t>
  </si>
  <si>
    <t>Hong Kong S.A.R., China</t>
  </si>
  <si>
    <t>Hungary</t>
  </si>
  <si>
    <t>Iceland</t>
  </si>
  <si>
    <t>India</t>
  </si>
  <si>
    <t>Indonesia</t>
  </si>
  <si>
    <t>Iran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</si>
  <si>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</si>
  <si>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</si>
  <si>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</si>
  <si>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</si>
  <si>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</si>
  <si>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</si>
  <si>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</si>
  <si>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</si>
  <si>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</si>
  <si>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</si>
  <si>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</si>
  <si>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</si>
  <si>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North</t>
  </si>
  <si>
    <t>Korea, South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</si>
  <si>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</si>
  <si>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</si>
  <si>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</si>
  <si>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</si>
  <si>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</si>
  <si>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</si>
  <si>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</si>
  <si>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</si>
  <si>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</si>
  <si>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</si>
  <si>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</si>
  <si>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S.A.R., China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</si>
  <si>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</si>
  <si>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</si>
  <si>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</si>
  <si>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</si>
  <si>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</si>
  <si>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</si>
  <si>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</si>
  <si>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</si>
  <si>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</si>
  <si>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</si>
  <si>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</si>
  <si>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</si>
  <si>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</si>
  <si>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</si>
  <si>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</si>
  <si>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</si>
  <si>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</si>
  <si>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</si>
  <si>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</si>
  <si>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</si>
  <si>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</si>
  <si>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</si>
  <si>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</si>
  <si>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</si>
  <si>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</si>
  <si>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</si>
  <si>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</si>
  <si>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</si>
  <si>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</si>
  <si>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</si>
  <si>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</si>
  <si>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</si>
  <si>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</si>
  <si>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</si>
  <si>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</si>
  <si>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</si>
  <si>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</si>
  <si>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</si>
  <si>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</si>
  <si>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</si>
  <si>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</si>
  <si>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</si>
  <si>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</si>
  <si>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Pitcairn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</si>
  <si>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</si>
  <si>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</si>
  <si>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</si>
  <si>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</si>
  <si>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</si>
  <si>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</si>
  <si>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</si>
  <si>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</si>
  <si>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 Georgia and S Sandwich</t>
  </si>
  <si>
    <t>Saint Helena</t>
  </si>
  <si>
    <t>Saint Kitts and Nevis</t>
  </si>
  <si>
    <t>Saint Lucia</t>
  </si>
  <si>
    <t>Saint Pierre and Miquelon</t>
  </si>
  <si>
    <t>Saint Vincent and the Grenadin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</si>
  <si>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</si>
  <si>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</si>
  <si>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</si>
  <si>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</si>
  <si>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</si>
  <si>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</si>
  <si>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</si>
  <si>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</si>
  <si>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</si>
  <si>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</si>
  <si>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</si>
  <si>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</si>
  <si>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</si>
  <si>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</si>
  <si>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</si>
  <si>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</si>
  <si>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</si>
  <si>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</si>
  <si>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</si>
  <si>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</si>
  <si>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</si>
  <si>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</si>
  <si>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</t>
  </si>
  <si>
    <t>Taiwan, Province of China</t>
  </si>
  <si>
    <t>Tajikistan</t>
  </si>
  <si>
    <t>Tanzania</t>
  </si>
  <si>
    <t>Thailand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</si>
  <si>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</si>
  <si>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</si>
  <si>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</si>
  <si>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</si>
  <si>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</si>
  <si>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</si>
  <si>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</si>
  <si>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</si>
  <si>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</si>
  <si>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U.S. Virgin Islands</t>
  </si>
  <si>
    <t>US Minor Outlying Islands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</si>
  <si>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</si>
  <si>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</si>
  <si>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</si>
  <si>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</si>
  <si>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</si>
  <si>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</si>
  <si>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</si>
  <si>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</si>
  <si>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</si>
  <si>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Wallis and Futuna</t>
  </si>
  <si>
    <t>Western Sahara</t>
  </si>
  <si>
    <t>Yemen</t>
  </si>
  <si>
    <t>Yugoslavia</t>
  </si>
  <si>
    <t>Zambia</t>
  </si>
  <si>
    <t>Zimbabwe</t>
  </si>
  <si>
    <t>Department of Transportation &amp; Public Facilities</t>
  </si>
  <si>
    <t>M/V  ______</t>
  </si>
  <si>
    <t>FRB</t>
  </si>
  <si>
    <t>cc:  Shipboard and Report Distribution (hard copy)</t>
  </si>
  <si>
    <t xml:space="preserve">       Crewlist Central File (via email)</t>
  </si>
  <si>
    <t xml:space="preserve">       Ketchikan Dispatch, licensed and unlicensed (via email)</t>
  </si>
  <si>
    <t xml:space="preserve">       Passenger Services Inspectors (via email)</t>
  </si>
  <si>
    <t xml:space="preserve">       IBU Ketchikan and Juneau (via email)</t>
  </si>
  <si>
    <t xml:space="preserve">       Procurement (via email)</t>
  </si>
  <si>
    <t>Total Crew</t>
  </si>
  <si>
    <t>L.B.</t>
  </si>
  <si>
    <t>Alaska Marine Highway System</t>
  </si>
  <si>
    <t xml:space="preserve">            DATE:</t>
  </si>
  <si>
    <t>M.I.</t>
  </si>
  <si>
    <r>
      <rPr>
        <b/>
        <sz val="12"/>
        <rFont val="Arial"/>
        <family val="2"/>
      </rPr>
      <t>TO:</t>
    </r>
    <r>
      <rPr>
        <sz val="12"/>
        <rFont val="Arial"/>
        <family val="2"/>
      </rPr>
      <t xml:space="preserve">  MASTER</t>
    </r>
  </si>
  <si>
    <r>
      <rPr>
        <b/>
        <sz val="12"/>
        <rFont val="Arial"/>
        <family val="2"/>
      </rPr>
      <t>FROM:</t>
    </r>
    <r>
      <rPr>
        <sz val="12"/>
        <rFont val="Arial"/>
        <family val="2"/>
      </rPr>
      <t xml:space="preserve">  Chief Purser</t>
    </r>
  </si>
  <si>
    <r>
      <t xml:space="preserve">                     </t>
    </r>
    <r>
      <rPr>
        <b/>
        <sz val="12"/>
        <rFont val="Arial"/>
        <family val="2"/>
      </rPr>
      <t xml:space="preserve">    SUBJECT: </t>
    </r>
    <r>
      <rPr>
        <sz val="12"/>
        <rFont val="Arial"/>
        <family val="2"/>
      </rPr>
      <t xml:space="preserve"> Crew List </t>
    </r>
  </si>
  <si>
    <t xml:space="preserve">                           City, Date @ Time</t>
  </si>
  <si>
    <t xml:space="preserve">   POS. #</t>
  </si>
  <si>
    <t>Crew List Format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</si>
</sst>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i/>
      <sz val="10"/>
      <name val="Brush Script MT"/>
      <family val="4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20"/>
      <name val="Arial"/>
      <family val="2"/>
    </font>
    <font>
      <b/>
      <i/>
      <sz val="12"/>
      <name val="Brush Script MT"/>
      <family val="4"/>
    </font>
    <font>
      <b/>
      <sz val="24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1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14" fontId="26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/>
    </xf>
    <xf numFmtId="0" fontId="21" fillId="0" borderId="0" xfId="0" applyFont="1" applyAlignment="1">
      <alignment horizontal="right"/>
    </xf>
    <xf numFmtId="0" fontId="26" fillId="18" borderId="11" xfId="0" applyFont="1" applyFill="1" applyBorder="1" applyAlignment="1" applyProtection="1">
      <alignment/>
      <protection/>
    </xf>
    <xf numFmtId="0" fontId="26" fillId="18" borderId="11" xfId="0" applyFont="1" applyFill="1" applyBorder="1" applyAlignment="1" applyProtection="1">
      <alignment horizontal="center"/>
      <protection/>
    </xf>
    <xf numFmtId="0" fontId="26" fillId="18" borderId="12" xfId="0" applyFont="1" applyFill="1" applyBorder="1" applyAlignment="1" applyProtection="1">
      <alignment horizontal="center"/>
      <protection/>
    </xf>
    <xf numFmtId="0" fontId="26" fillId="18" borderId="12" xfId="0" applyFont="1" applyFill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 locked="0"/>
    </xf>
    <xf numFmtId="0" fontId="21" fillId="16" borderId="13" xfId="0" applyFont="1" applyFill="1" applyBorder="1" applyAlignment="1" applyProtection="1">
      <alignment/>
      <protection locked="0"/>
    </xf>
    <xf numFmtId="0" fontId="21" fillId="0" borderId="13" xfId="0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16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textRotation="255"/>
      <protection/>
    </xf>
    <xf numFmtId="0" fontId="21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6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6" fillId="0" borderId="0" xfId="0" applyFont="1" applyAlignment="1">
      <alignment horizontal="center"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horizontal="right"/>
      <protection/>
    </xf>
    <xf numFmtId="0" fontId="26" fillId="0" borderId="0" xfId="0" applyFont="1" applyFill="1" applyAlignment="1" applyProtection="1">
      <alignment horizontal="right"/>
      <protection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4" fontId="20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Alignment="1">
      <alignment horizontal="left"/>
    </xf>
    <xf numFmtId="0" fontId="26" fillId="18" borderId="11" xfId="0" applyFont="1" applyFill="1" applyBorder="1" applyAlignment="1" applyProtection="1">
      <alignment horizontal="center"/>
      <protection/>
    </xf>
    <xf numFmtId="0" fontId="21" fillId="0" borderId="12" xfId="0" applyFont="1" applyBorder="1" applyAlignment="1">
      <alignment horizontal="center"/>
    </xf>
    <xf numFmtId="0" fontId="21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7</xdr:row>
      <xdr:rowOff>171450</xdr:rowOff>
    </xdr:from>
    <xdr:to>
      <xdr:col>2</xdr:col>
      <xdr:colOff>171450</xdr:colOff>
      <xdr:row>9</xdr:row>
      <xdr:rowOff>9525</xdr:rowOff>
    </xdr:to>
    <xdr:sp>
      <xdr:nvSpPr>
        <xdr:cNvPr id="1" name="Oval 1"/>
        <xdr:cNvSpPr>
          <a:spLocks/>
        </xdr:cNvSpPr>
      </xdr:nvSpPr>
      <xdr:spPr>
        <a:xfrm>
          <a:off x="1590675" y="2114550"/>
          <a:ext cx="219075" cy="2381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352425</xdr:colOff>
      <xdr:row>11</xdr:row>
      <xdr:rowOff>123825</xdr:rowOff>
    </xdr:from>
    <xdr:to>
      <xdr:col>2</xdr:col>
      <xdr:colOff>619125</xdr:colOff>
      <xdr:row>12</xdr:row>
      <xdr:rowOff>190500</xdr:rowOff>
    </xdr:to>
    <xdr:sp>
      <xdr:nvSpPr>
        <xdr:cNvPr id="2" name="Oval 5"/>
        <xdr:cNvSpPr>
          <a:spLocks/>
        </xdr:cNvSpPr>
      </xdr:nvSpPr>
      <xdr:spPr>
        <a:xfrm>
          <a:off x="1990725" y="2781300"/>
          <a:ext cx="266700" cy="2667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238125</xdr:colOff>
      <xdr:row>11</xdr:row>
      <xdr:rowOff>123825</xdr:rowOff>
    </xdr:from>
    <xdr:to>
      <xdr:col>9</xdr:col>
      <xdr:colOff>514350</xdr:colOff>
      <xdr:row>12</xdr:row>
      <xdr:rowOff>200025</xdr:rowOff>
    </xdr:to>
    <xdr:sp>
      <xdr:nvSpPr>
        <xdr:cNvPr id="3" name="Oval 6"/>
        <xdr:cNvSpPr>
          <a:spLocks/>
        </xdr:cNvSpPr>
      </xdr:nvSpPr>
      <xdr:spPr>
        <a:xfrm>
          <a:off x="6724650" y="2781300"/>
          <a:ext cx="276225" cy="2762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</xdr:col>
      <xdr:colOff>495300</xdr:colOff>
      <xdr:row>18</xdr:row>
      <xdr:rowOff>0</xdr:rowOff>
    </xdr:from>
    <xdr:to>
      <xdr:col>1</xdr:col>
      <xdr:colOff>762000</xdr:colOff>
      <xdr:row>18</xdr:row>
      <xdr:rowOff>257175</xdr:rowOff>
    </xdr:to>
    <xdr:sp>
      <xdr:nvSpPr>
        <xdr:cNvPr id="4" name="Oval 7"/>
        <xdr:cNvSpPr>
          <a:spLocks/>
        </xdr:cNvSpPr>
      </xdr:nvSpPr>
      <xdr:spPr>
        <a:xfrm>
          <a:off x="971550" y="4057650"/>
          <a:ext cx="266700" cy="2571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</xdr:col>
      <xdr:colOff>447675</xdr:colOff>
      <xdr:row>18</xdr:row>
      <xdr:rowOff>0</xdr:rowOff>
    </xdr:from>
    <xdr:to>
      <xdr:col>4</xdr:col>
      <xdr:colOff>723900</xdr:colOff>
      <xdr:row>18</xdr:row>
      <xdr:rowOff>257175</xdr:rowOff>
    </xdr:to>
    <xdr:sp>
      <xdr:nvSpPr>
        <xdr:cNvPr id="5" name="Oval 8"/>
        <xdr:cNvSpPr>
          <a:spLocks/>
        </xdr:cNvSpPr>
      </xdr:nvSpPr>
      <xdr:spPr>
        <a:xfrm>
          <a:off x="3438525" y="4057650"/>
          <a:ext cx="276225" cy="2571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257175</xdr:colOff>
      <xdr:row>18</xdr:row>
      <xdr:rowOff>9525</xdr:rowOff>
    </xdr:from>
    <xdr:to>
      <xdr:col>5</xdr:col>
      <xdr:colOff>523875</xdr:colOff>
      <xdr:row>18</xdr:row>
      <xdr:rowOff>257175</xdr:rowOff>
    </xdr:to>
    <xdr:sp>
      <xdr:nvSpPr>
        <xdr:cNvPr id="6" name="Oval 9"/>
        <xdr:cNvSpPr>
          <a:spLocks/>
        </xdr:cNvSpPr>
      </xdr:nvSpPr>
      <xdr:spPr>
        <a:xfrm>
          <a:off x="4429125" y="4067175"/>
          <a:ext cx="26670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8</xdr:col>
      <xdr:colOff>123825</xdr:colOff>
      <xdr:row>18</xdr:row>
      <xdr:rowOff>0</xdr:rowOff>
    </xdr:from>
    <xdr:to>
      <xdr:col>8</xdr:col>
      <xdr:colOff>400050</xdr:colOff>
      <xdr:row>18</xdr:row>
      <xdr:rowOff>247650</xdr:rowOff>
    </xdr:to>
    <xdr:sp>
      <xdr:nvSpPr>
        <xdr:cNvPr id="7" name="Oval 10"/>
        <xdr:cNvSpPr>
          <a:spLocks/>
        </xdr:cNvSpPr>
      </xdr:nvSpPr>
      <xdr:spPr>
        <a:xfrm>
          <a:off x="6124575" y="4057650"/>
          <a:ext cx="276225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7</xdr:col>
      <xdr:colOff>114300</xdr:colOff>
      <xdr:row>18</xdr:row>
      <xdr:rowOff>28575</xdr:rowOff>
    </xdr:from>
    <xdr:to>
      <xdr:col>7</xdr:col>
      <xdr:colOff>390525</xdr:colOff>
      <xdr:row>19</xdr:row>
      <xdr:rowOff>0</xdr:rowOff>
    </xdr:to>
    <xdr:sp>
      <xdr:nvSpPr>
        <xdr:cNvPr id="8" name="Oval 14"/>
        <xdr:cNvSpPr>
          <a:spLocks/>
        </xdr:cNvSpPr>
      </xdr:nvSpPr>
      <xdr:spPr>
        <a:xfrm>
          <a:off x="5629275" y="4086225"/>
          <a:ext cx="276225" cy="2381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142875</xdr:colOff>
      <xdr:row>18</xdr:row>
      <xdr:rowOff>9525</xdr:rowOff>
    </xdr:from>
    <xdr:to>
      <xdr:col>6</xdr:col>
      <xdr:colOff>409575</xdr:colOff>
      <xdr:row>18</xdr:row>
      <xdr:rowOff>257175</xdr:rowOff>
    </xdr:to>
    <xdr:sp>
      <xdr:nvSpPr>
        <xdr:cNvPr id="9" name="Oval 15"/>
        <xdr:cNvSpPr>
          <a:spLocks/>
        </xdr:cNvSpPr>
      </xdr:nvSpPr>
      <xdr:spPr>
        <a:xfrm flipH="1">
          <a:off x="5067300" y="4067175"/>
          <a:ext cx="266700" cy="2476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 editAs="oneCell">
    <xdr:from>
      <xdr:col>1</xdr:col>
      <xdr:colOff>0</xdr:colOff>
      <xdr:row>3</xdr:row>
      <xdr:rowOff>123825</xdr:rowOff>
    </xdr:from>
    <xdr:to>
      <xdr:col>2</xdr:col>
      <xdr:colOff>104775</xdr:colOff>
      <xdr:row>3</xdr:row>
      <xdr:rowOff>381000</xdr:rowOff>
    </xdr:to>
    <xdr:pic>
      <xdr:nvPicPr>
        <xdr:cNvPr id="10" name="TempCombo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200150"/>
          <a:ext cx="1266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L377"/>
  <sheetViews>
    <sheetView showGridLines="0" tabSelected="1" view="pageLayout" zoomScale="80" zoomScaleNormal="65" zoomScalePageLayoutView="80" workbookViewId="0" topLeftCell="A1">
      <selection activeCell="E9" sqref="E9"/>
    </sheetView>
  </sheetViews>
  <sheetFormatPr defaultColWidth="9.140625" defaultRowHeight="12.75"/>
  <cols>
    <col min="1" max="1" width="7.140625" style="0" customWidth="1"/>
    <col min="2" max="2" width="17.421875" style="0" customWidth="1"/>
    <col min="3" max="3" width="15.8515625" style="0" customWidth="1"/>
    <col min="4" max="4" width="4.421875" style="0" customWidth="1"/>
    <col min="5" max="5" width="17.7109375" style="0" customWidth="1"/>
    <col min="6" max="6" width="11.28125" style="0" customWidth="1"/>
    <col min="7" max="7" width="8.8515625" style="0" customWidth="1"/>
    <col min="8" max="9" width="7.28125" style="0" customWidth="1"/>
    <col min="10" max="10" width="11.28125" style="0" customWidth="1"/>
    <col min="11" max="11" width="26.28125" style="0" customWidth="1"/>
  </cols>
  <sheetData>
    <row r="1" ht="30" customHeight="1"/>
    <row r="2" spans="2:11" ht="22.5" customHeight="1">
      <c r="B2" s="56" t="s">
        <v>329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32.25" customHeight="1">
      <c r="B3" s="14"/>
      <c r="C3" s="15"/>
      <c r="D3" s="15"/>
      <c r="E3" s="15"/>
      <c r="F3" s="15"/>
      <c r="G3" s="15"/>
      <c r="H3" s="15"/>
      <c r="I3" s="15"/>
      <c r="J3" s="15"/>
      <c r="K3" s="15"/>
    </row>
    <row r="4" spans="2:11" ht="30">
      <c r="B4" s="52" t="s">
        <v>0</v>
      </c>
      <c r="C4" s="52"/>
      <c r="D4" s="16"/>
      <c r="E4" s="53" t="s">
        <v>1</v>
      </c>
      <c r="F4" s="53"/>
      <c r="G4" s="53"/>
      <c r="H4" s="53"/>
      <c r="I4" s="53"/>
      <c r="J4" s="53"/>
      <c r="K4" s="53"/>
    </row>
    <row r="5" spans="2:11" ht="15.75" customHeight="1">
      <c r="B5" s="2"/>
      <c r="C5" s="54" t="s">
        <v>310</v>
      </c>
      <c r="D5" s="54"/>
      <c r="E5" s="55"/>
      <c r="F5" s="55"/>
      <c r="G5" s="55"/>
      <c r="H5" s="55"/>
      <c r="I5" s="55"/>
      <c r="J5" s="55"/>
      <c r="K5" s="55"/>
    </row>
    <row r="6" spans="2:11" ht="18.75" customHeight="1">
      <c r="B6" s="1"/>
      <c r="C6" s="17"/>
      <c r="D6" s="17"/>
      <c r="E6" s="42"/>
      <c r="F6" s="49"/>
      <c r="G6" s="49"/>
      <c r="H6" s="50"/>
      <c r="I6" s="50"/>
      <c r="J6" s="54" t="s">
        <v>321</v>
      </c>
      <c r="K6" s="55"/>
    </row>
    <row r="7" spans="2:11" ht="3.75" customHeight="1">
      <c r="B7" s="1"/>
      <c r="C7" s="1"/>
      <c r="D7" s="1"/>
      <c r="E7" s="4"/>
      <c r="F7" s="3"/>
      <c r="G7" s="3"/>
      <c r="H7" s="2"/>
      <c r="I7" s="2"/>
      <c r="J7" s="12"/>
      <c r="K7" s="13"/>
    </row>
    <row r="8" spans="2:10" ht="15.75" customHeight="1">
      <c r="B8" s="9"/>
      <c r="E8" s="58"/>
      <c r="F8" s="59"/>
      <c r="G8" s="59"/>
      <c r="H8" s="59"/>
      <c r="I8" s="59"/>
      <c r="J8" s="59"/>
    </row>
    <row r="9" spans="2:11" ht="15.75" customHeight="1">
      <c r="B9" s="8" t="s">
        <v>324</v>
      </c>
      <c r="C9" s="8"/>
      <c r="D9" s="8"/>
      <c r="E9" s="18"/>
      <c r="F9" s="19"/>
      <c r="G9" s="65" t="s">
        <v>322</v>
      </c>
      <c r="H9" s="66"/>
      <c r="I9" s="66"/>
      <c r="J9" s="66"/>
      <c r="K9" s="66"/>
    </row>
    <row r="10" spans="2:11" ht="15.75" customHeight="1">
      <c r="B10" s="20" t="s">
        <v>311</v>
      </c>
      <c r="C10" s="20"/>
      <c r="D10" s="20"/>
      <c r="E10" s="64"/>
      <c r="F10" s="61"/>
      <c r="G10" s="61"/>
      <c r="H10" s="61"/>
      <c r="I10" s="61"/>
      <c r="J10" s="61"/>
      <c r="K10" s="7"/>
    </row>
    <row r="11" spans="2:11" ht="9" customHeight="1">
      <c r="B11" s="21"/>
      <c r="C11" s="21"/>
      <c r="D11" s="21"/>
      <c r="E11" s="21"/>
      <c r="F11" s="22"/>
      <c r="G11" s="21"/>
      <c r="H11" s="21"/>
      <c r="I11" s="21"/>
      <c r="J11" s="21"/>
      <c r="K11" s="7"/>
    </row>
    <row r="12" spans="2:12" ht="15.75" customHeight="1">
      <c r="B12" s="20"/>
      <c r="C12" s="8"/>
      <c r="D12" s="8"/>
      <c r="E12" s="7"/>
      <c r="F12" s="60"/>
      <c r="G12" s="61"/>
      <c r="H12" s="61"/>
      <c r="I12" s="61"/>
      <c r="J12" s="61"/>
      <c r="K12" s="61"/>
      <c r="L12" s="5"/>
    </row>
    <row r="13" spans="2:12" ht="15.75" customHeight="1">
      <c r="B13" s="20" t="s">
        <v>325</v>
      </c>
      <c r="C13" s="8"/>
      <c r="D13" s="8"/>
      <c r="E13" s="7"/>
      <c r="F13" s="60" t="s">
        <v>326</v>
      </c>
      <c r="G13" s="61"/>
      <c r="H13" s="61"/>
      <c r="I13" s="61"/>
      <c r="J13" s="61"/>
      <c r="K13" s="61"/>
      <c r="L13" s="5"/>
    </row>
    <row r="14" spans="2:12" ht="15.75" customHeight="1">
      <c r="B14" s="20" t="s">
        <v>311</v>
      </c>
      <c r="C14" s="20"/>
      <c r="D14" s="20"/>
      <c r="E14" s="7"/>
      <c r="F14" s="23"/>
      <c r="G14" s="60" t="s">
        <v>327</v>
      </c>
      <c r="H14" s="61"/>
      <c r="I14" s="61"/>
      <c r="J14" s="61"/>
      <c r="K14" s="61"/>
      <c r="L14" s="6"/>
    </row>
    <row r="15" spans="2:12" ht="15.75" customHeight="1">
      <c r="B15" s="20"/>
      <c r="C15" s="20"/>
      <c r="D15" s="20"/>
      <c r="E15" s="7"/>
      <c r="F15" s="23"/>
      <c r="G15" s="60" t="s">
        <v>327</v>
      </c>
      <c r="H15" s="61"/>
      <c r="I15" s="61"/>
      <c r="J15" s="61"/>
      <c r="K15" s="61"/>
      <c r="L15" s="6"/>
    </row>
    <row r="16" spans="2:12" ht="15.75" customHeight="1" thickBot="1">
      <c r="B16" s="8"/>
      <c r="C16" s="24"/>
      <c r="D16" s="24"/>
      <c r="E16" s="7"/>
      <c r="F16" s="25"/>
      <c r="G16" s="25"/>
      <c r="H16" s="8"/>
      <c r="I16" s="8"/>
      <c r="J16" s="8"/>
      <c r="K16" s="26"/>
      <c r="L16" s="5"/>
    </row>
    <row r="17" spans="2:11" ht="15.75" customHeight="1">
      <c r="B17" s="62" t="s">
        <v>3</v>
      </c>
      <c r="C17" s="27"/>
      <c r="D17" s="27"/>
      <c r="E17" s="27"/>
      <c r="F17" s="27"/>
      <c r="G17" s="28" t="s">
        <v>2</v>
      </c>
      <c r="H17" s="28" t="s">
        <v>320</v>
      </c>
      <c r="I17" s="28"/>
      <c r="J17" s="28"/>
      <c r="K17" s="27"/>
    </row>
    <row r="18" spans="2:11" ht="15.75" customHeight="1" thickBot="1">
      <c r="B18" s="63"/>
      <c r="C18" s="29" t="s">
        <v>4</v>
      </c>
      <c r="D18" s="29" t="s">
        <v>323</v>
      </c>
      <c r="E18" s="29" t="s">
        <v>5</v>
      </c>
      <c r="F18" s="30" t="s">
        <v>328</v>
      </c>
      <c r="G18" s="29" t="s">
        <v>6</v>
      </c>
      <c r="H18" s="29" t="s">
        <v>7</v>
      </c>
      <c r="I18" s="29" t="s">
        <v>312</v>
      </c>
      <c r="J18" s="29" t="s">
        <v>8</v>
      </c>
      <c r="K18" s="29" t="s">
        <v>9</v>
      </c>
    </row>
    <row r="19" spans="2:11" ht="21" customHeight="1">
      <c r="B19" s="31"/>
      <c r="C19" s="31"/>
      <c r="D19" s="31"/>
      <c r="E19" s="32"/>
      <c r="F19" s="33"/>
      <c r="G19" s="32"/>
      <c r="H19" s="31"/>
      <c r="I19" s="31"/>
      <c r="J19" s="34"/>
      <c r="K19" s="34"/>
    </row>
    <row r="20" spans="2:11" ht="15.75" customHeight="1">
      <c r="B20" s="35"/>
      <c r="C20" s="35"/>
      <c r="D20" s="35"/>
      <c r="E20" s="36"/>
      <c r="F20" s="37"/>
      <c r="G20" s="36"/>
      <c r="H20" s="35"/>
      <c r="I20" s="35"/>
      <c r="J20" s="38"/>
      <c r="K20" s="38"/>
    </row>
    <row r="21" spans="2:11" ht="15" customHeight="1">
      <c r="B21" s="21"/>
      <c r="C21" s="21"/>
      <c r="D21" s="21"/>
      <c r="E21" s="21"/>
      <c r="F21" s="21"/>
      <c r="G21" s="21"/>
      <c r="H21" s="21"/>
      <c r="I21" s="21"/>
      <c r="J21" s="21"/>
      <c r="K21" s="7"/>
    </row>
    <row r="22" spans="2:11" ht="15" customHeight="1">
      <c r="B22" s="21"/>
      <c r="C22" s="21"/>
      <c r="D22" s="21"/>
      <c r="E22" s="21"/>
      <c r="F22" s="21"/>
      <c r="G22" s="21"/>
      <c r="H22" s="21"/>
      <c r="I22" s="21"/>
      <c r="J22" s="39"/>
      <c r="K22" s="7"/>
    </row>
    <row r="23" spans="2:11" ht="15" customHeight="1">
      <c r="B23" s="21"/>
      <c r="C23" s="21"/>
      <c r="D23" s="21"/>
      <c r="E23" s="21"/>
      <c r="F23" s="21"/>
      <c r="G23" s="21"/>
      <c r="H23" s="21"/>
      <c r="I23" s="21"/>
      <c r="J23" s="21"/>
      <c r="K23" s="7"/>
    </row>
    <row r="24" spans="2:11" ht="15.75" customHeight="1">
      <c r="B24" s="21"/>
      <c r="C24" s="21"/>
      <c r="D24" s="21"/>
      <c r="E24" s="21"/>
      <c r="F24" s="40"/>
      <c r="G24" s="21"/>
      <c r="H24" s="21"/>
      <c r="I24" s="21"/>
      <c r="J24" s="21"/>
      <c r="K24" s="7"/>
    </row>
    <row r="25" spans="2:10" s="7" customFormat="1" ht="15.75" customHeight="1">
      <c r="B25" s="41"/>
      <c r="C25" s="41"/>
      <c r="D25" s="41"/>
      <c r="E25" s="21"/>
      <c r="F25" s="42" t="s">
        <v>319</v>
      </c>
      <c r="G25" s="43" t="s">
        <v>320</v>
      </c>
      <c r="J25" s="42"/>
    </row>
    <row r="26" spans="2:10" s="7" customFormat="1" ht="15.75" customHeight="1">
      <c r="B26" s="21"/>
      <c r="C26" s="21"/>
      <c r="D26" s="21"/>
      <c r="E26" s="17" t="s">
        <v>48</v>
      </c>
      <c r="F26" s="44">
        <f>SUMPRODUCT((Dept="D")*(LastName&lt;&gt;"")*(Life&lt;&gt;"")*(Life&lt;&gt;"N")*(Pos&lt;&gt;"TURNAROUND"))</f>
        <v>0</v>
      </c>
      <c r="G26" s="11">
        <f>SUMPRODUCT((Dept="D")*(LastName&lt;&gt;"")*(Pos&lt;&gt;"TURNAROUND"))</f>
        <v>0</v>
      </c>
      <c r="J26" s="45"/>
    </row>
    <row r="27" spans="2:10" s="7" customFormat="1" ht="15.75" customHeight="1">
      <c r="B27" s="21"/>
      <c r="C27" s="21"/>
      <c r="D27" s="21"/>
      <c r="E27" s="17" t="s">
        <v>49</v>
      </c>
      <c r="F27" s="44">
        <f>SUMPRODUCT((Dept="P")*(LastName&lt;&gt;"")*(Life&lt;&gt;"")*(Life&lt;&gt;"N")*(Pos&lt;&gt;"TURNAROUND"))</f>
        <v>0</v>
      </c>
      <c r="G27" s="11">
        <f>SUMPRODUCT((Dept="P")*(LastName&lt;&gt;"")*(Pos&lt;&gt;"TURNAROUND"))</f>
        <v>0</v>
      </c>
      <c r="J27" s="45"/>
    </row>
    <row r="28" spans="2:10" s="7" customFormat="1" ht="15.75" customHeight="1">
      <c r="B28" s="21"/>
      <c r="C28" s="21"/>
      <c r="D28" s="21"/>
      <c r="E28" s="17" t="s">
        <v>50</v>
      </c>
      <c r="F28" s="44">
        <f>SUMPRODUCT((Dept="E")*(LastName&lt;&gt;"")*(Life&lt;&gt;"")*(Life&lt;&gt;"N")*(Pos&lt;&gt;"TURNAROUND"))</f>
        <v>0</v>
      </c>
      <c r="G28" s="11">
        <f>SUMPRODUCT((Dept="E")*(LastName&lt;&gt;"")*(Pos&lt;&gt;"TURNAROUND"))</f>
        <v>0</v>
      </c>
      <c r="J28" s="45"/>
    </row>
    <row r="29" spans="2:10" s="7" customFormat="1" ht="15.75" customHeight="1">
      <c r="B29" s="21"/>
      <c r="C29" s="21"/>
      <c r="D29" s="21"/>
      <c r="E29" s="17" t="s">
        <v>51</v>
      </c>
      <c r="F29" s="44">
        <f>SUMPRODUCT((Dept="S")*(LastName&lt;&gt;"")*(Life&lt;&gt;"")*(Life&lt;&gt;"N")*(Pos&lt;&gt;"TURNAROUND"))</f>
        <v>0</v>
      </c>
      <c r="G29" s="11">
        <f>SUMPRODUCT((Dept="S")*(LastName&lt;&gt;"")*(Pos&lt;&gt;"TURNAROUND"))</f>
        <v>0</v>
      </c>
      <c r="J29" s="45"/>
    </row>
    <row r="30" spans="2:10" s="7" customFormat="1" ht="15.75" customHeight="1">
      <c r="B30" s="21"/>
      <c r="C30" s="21"/>
      <c r="D30" s="21"/>
      <c r="E30" s="17" t="s">
        <v>52</v>
      </c>
      <c r="F30" s="42">
        <f>SUM(F26:F29)</f>
        <v>0</v>
      </c>
      <c r="G30" s="51">
        <f>SUM(G26:G29)</f>
        <v>0</v>
      </c>
      <c r="J30" s="45"/>
    </row>
    <row r="31" spans="2:10" s="7" customFormat="1" ht="15.75" customHeight="1">
      <c r="B31" s="8"/>
      <c r="C31" s="8"/>
      <c r="D31" s="8"/>
      <c r="E31" s="46"/>
      <c r="F31" s="8"/>
      <c r="H31" s="8"/>
      <c r="I31" s="8"/>
      <c r="J31" s="8"/>
    </row>
    <row r="32" spans="2:11" ht="15.75" customHeight="1">
      <c r="B32" s="8"/>
      <c r="C32" s="8"/>
      <c r="D32" s="8"/>
      <c r="E32" s="8"/>
      <c r="F32" s="47"/>
      <c r="G32" s="8"/>
      <c r="H32" s="8"/>
      <c r="I32" s="8"/>
      <c r="J32" s="8"/>
      <c r="K32" s="8"/>
    </row>
    <row r="33" spans="2:11" ht="15.75" customHeight="1">
      <c r="B33" s="7"/>
      <c r="C33" s="7"/>
      <c r="D33" s="7"/>
      <c r="E33" s="7"/>
      <c r="F33" s="48"/>
      <c r="G33" s="7"/>
      <c r="H33" s="7"/>
      <c r="I33" s="7"/>
      <c r="J33" s="7"/>
      <c r="K33" s="7"/>
    </row>
    <row r="34" spans="2:11" ht="15.75" customHeight="1">
      <c r="B34" s="7" t="s">
        <v>313</v>
      </c>
      <c r="C34" s="7"/>
      <c r="D34" s="7"/>
      <c r="E34" s="7"/>
      <c r="F34" s="48"/>
      <c r="G34" s="7"/>
      <c r="H34" s="7"/>
      <c r="I34" s="7"/>
      <c r="J34" s="7"/>
      <c r="K34" s="7"/>
    </row>
    <row r="35" spans="2:11" s="10" customFormat="1" ht="15.75" customHeight="1">
      <c r="B35" s="7" t="s">
        <v>314</v>
      </c>
      <c r="C35" s="7"/>
      <c r="D35" s="7"/>
      <c r="E35" s="7"/>
      <c r="F35" s="48"/>
      <c r="G35" s="7"/>
      <c r="H35" s="7"/>
      <c r="I35" s="7"/>
      <c r="J35" s="7"/>
      <c r="K35" s="7"/>
    </row>
    <row r="36" spans="2:11" s="10" customFormat="1" ht="15.75" customHeight="1">
      <c r="B36" s="7" t="s">
        <v>315</v>
      </c>
      <c r="C36" s="7"/>
      <c r="D36" s="7"/>
      <c r="E36" s="7"/>
      <c r="F36" s="48"/>
      <c r="G36" s="7"/>
      <c r="H36" s="7"/>
      <c r="I36" s="7"/>
      <c r="J36" s="7"/>
      <c r="K36" s="7"/>
    </row>
    <row r="37" spans="2:11" s="10" customFormat="1" ht="15.75" customHeight="1">
      <c r="B37" s="7" t="s">
        <v>316</v>
      </c>
      <c r="C37" s="7"/>
      <c r="D37" s="7"/>
      <c r="E37" s="7"/>
      <c r="F37" s="48"/>
      <c r="G37" s="7"/>
      <c r="H37" s="7"/>
      <c r="I37" s="7"/>
      <c r="J37" s="7"/>
      <c r="K37" s="7"/>
    </row>
    <row r="38" spans="2:11" s="10" customFormat="1" ht="15.75" customHeight="1">
      <c r="B38" s="7" t="s">
        <v>317</v>
      </c>
      <c r="C38" s="7"/>
      <c r="D38" s="7"/>
      <c r="E38" s="7"/>
      <c r="F38" s="48"/>
      <c r="G38" s="7"/>
      <c r="H38" s="7"/>
      <c r="I38" s="7"/>
      <c r="J38" s="7"/>
      <c r="K38" s="7"/>
    </row>
    <row r="39" spans="2:11" s="10" customFormat="1" ht="15.75" customHeight="1">
      <c r="B39" s="7" t="s">
        <v>318</v>
      </c>
      <c r="C39" s="7"/>
      <c r="D39" s="7"/>
      <c r="E39" s="7"/>
      <c r="F39" s="7"/>
      <c r="G39" s="7"/>
      <c r="H39" s="7"/>
      <c r="I39" s="7"/>
      <c r="J39" s="7"/>
      <c r="K39" s="7"/>
    </row>
    <row r="136" spans="2:3" ht="12.75" hidden="1">
      <c r="B136" t="s">
        <v>10</v>
      </c>
      <c r="C136" t="s">
        <v>11</v>
      </c>
    </row>
    <row r="137" spans="2:3" ht="12.75" hidden="1">
      <c r="B137" t="s">
        <v>53</v>
      </c>
      <c r="C137" t="s">
        <v>12</v>
      </c>
    </row>
    <row r="138" spans="2:3" ht="12.75" hidden="1">
      <c r="B138" t="s">
        <v>54</v>
      </c>
      <c r="C138" t="s">
        <v>13</v>
      </c>
    </row>
    <row r="139" spans="2:3" ht="12.75" hidden="1">
      <c r="B139" t="s">
        <v>55</v>
      </c>
      <c r="C139" t="s">
        <v>14</v>
      </c>
    </row>
    <row r="140" spans="2:3" ht="12.75" hidden="1">
      <c r="B140" t="s">
        <v>56</v>
      </c>
      <c r="C140" t="s">
        <v>15</v>
      </c>
    </row>
    <row r="141" spans="2:3" ht="12.75" hidden="1">
      <c r="B141" t="s">
        <v>57</v>
      </c>
      <c r="C141" t="s">
        <v>16</v>
      </c>
    </row>
    <row r="142" spans="2:3" ht="12.75" hidden="1">
      <c r="B142" t="s">
        <v>58</v>
      </c>
      <c r="C142" t="s">
        <v>59</v>
      </c>
    </row>
    <row r="143" spans="2:3" ht="12.75" hidden="1">
      <c r="B143" t="s">
        <v>60</v>
      </c>
      <c r="C143" t="s">
        <v>17</v>
      </c>
    </row>
    <row r="144" spans="2:3" ht="12.75" hidden="1">
      <c r="B144" t="s">
        <v>61</v>
      </c>
      <c r="C144" t="s">
        <v>18</v>
      </c>
    </row>
    <row r="145" spans="2:3" ht="12.75" hidden="1">
      <c r="B145" t="s">
        <v>62</v>
      </c>
      <c r="C145" t="s">
        <v>19</v>
      </c>
    </row>
    <row r="146" spans="2:3" ht="12.75" hidden="1">
      <c r="B146" t="s">
        <v>63</v>
      </c>
      <c r="C146" t="s">
        <v>20</v>
      </c>
    </row>
    <row r="147" spans="2:3" ht="12.75" hidden="1">
      <c r="B147" t="s">
        <v>64</v>
      </c>
      <c r="C147" t="s">
        <v>21</v>
      </c>
    </row>
    <row r="148" spans="2:3" ht="12.75" hidden="1">
      <c r="B148" t="s">
        <v>65</v>
      </c>
      <c r="C148" t="s">
        <v>66</v>
      </c>
    </row>
    <row r="149" spans="2:3" ht="12.75" hidden="1">
      <c r="B149" t="s">
        <v>67</v>
      </c>
      <c r="C149" t="s">
        <v>22</v>
      </c>
    </row>
    <row r="150" spans="2:3" ht="12.75" hidden="1">
      <c r="B150" t="s">
        <v>68</v>
      </c>
      <c r="C150" t="s">
        <v>23</v>
      </c>
    </row>
    <row r="151" spans="2:3" ht="12.75" hidden="1">
      <c r="B151" t="s">
        <v>69</v>
      </c>
      <c r="C151" t="s">
        <v>70</v>
      </c>
    </row>
    <row r="152" spans="2:3" ht="12.75" hidden="1">
      <c r="B152" t="s">
        <v>71</v>
      </c>
      <c r="C152" t="s">
        <v>66</v>
      </c>
    </row>
    <row r="153" spans="2:3" ht="12.75" hidden="1">
      <c r="B153" t="s">
        <v>72</v>
      </c>
      <c r="C153" t="s">
        <v>24</v>
      </c>
    </row>
    <row r="154" spans="2:3" ht="12.75" hidden="1">
      <c r="B154" t="s">
        <v>73</v>
      </c>
      <c r="C154" t="s">
        <v>25</v>
      </c>
    </row>
    <row r="155" spans="2:3" ht="12.75" hidden="1">
      <c r="B155" t="s">
        <v>74</v>
      </c>
      <c r="C155" t="s">
        <v>26</v>
      </c>
    </row>
    <row r="156" spans="2:3" ht="12.75" hidden="1">
      <c r="B156" t="s">
        <v>75</v>
      </c>
      <c r="C156" t="s">
        <v>27</v>
      </c>
    </row>
    <row r="157" spans="2:3" ht="12.75" hidden="1">
      <c r="B157" t="s">
        <v>76</v>
      </c>
      <c r="C157" t="s">
        <v>31</v>
      </c>
    </row>
    <row r="158" spans="2:3" ht="12.75" hidden="1">
      <c r="B158" t="s">
        <v>77</v>
      </c>
      <c r="C158" t="s">
        <v>28</v>
      </c>
    </row>
    <row r="159" spans="2:3" ht="12.75" hidden="1">
      <c r="B159" t="s">
        <v>78</v>
      </c>
      <c r="C159" t="s">
        <v>29</v>
      </c>
    </row>
    <row r="160" spans="2:3" ht="12.75" hidden="1">
      <c r="B160" t="s">
        <v>79</v>
      </c>
      <c r="C160" t="s">
        <v>30</v>
      </c>
    </row>
    <row r="161" spans="2:3" ht="12.75" hidden="1">
      <c r="B161" t="s">
        <v>80</v>
      </c>
      <c r="C161" t="s">
        <v>81</v>
      </c>
    </row>
    <row r="162" spans="2:3" ht="12.75" hidden="1">
      <c r="B162" t="s">
        <v>82</v>
      </c>
      <c r="C162" t="s">
        <v>83</v>
      </c>
    </row>
    <row r="163" spans="2:3" ht="12.75" hidden="1">
      <c r="B163" t="s">
        <v>84</v>
      </c>
      <c r="C163" t="s">
        <v>85</v>
      </c>
    </row>
    <row r="164" spans="2:3" ht="12.75" hidden="1">
      <c r="B164" t="s">
        <v>86</v>
      </c>
      <c r="C164" t="s">
        <v>87</v>
      </c>
    </row>
    <row r="165" spans="2:3" ht="12.75" hidden="1">
      <c r="B165" t="s">
        <v>88</v>
      </c>
      <c r="C165" t="s">
        <v>32</v>
      </c>
    </row>
    <row r="166" spans="2:3" ht="12.75" hidden="1">
      <c r="B166" t="s">
        <v>89</v>
      </c>
      <c r="C166" t="s">
        <v>33</v>
      </c>
    </row>
    <row r="167" spans="2:3" ht="12.75" hidden="1">
      <c r="B167" t="s">
        <v>90</v>
      </c>
      <c r="C167" t="s">
        <v>91</v>
      </c>
    </row>
    <row r="168" spans="2:3" ht="12.75" hidden="1">
      <c r="B168" t="s">
        <v>92</v>
      </c>
      <c r="C168" t="s">
        <v>34</v>
      </c>
    </row>
    <row r="169" spans="2:3" ht="12.75" hidden="1">
      <c r="B169" t="s">
        <v>93</v>
      </c>
      <c r="C169" t="s">
        <v>35</v>
      </c>
    </row>
    <row r="170" spans="2:3" ht="12.75" hidden="1">
      <c r="B170" t="s">
        <v>94</v>
      </c>
      <c r="C170" t="s">
        <v>36</v>
      </c>
    </row>
    <row r="171" spans="2:3" ht="12.75" hidden="1">
      <c r="B171" t="s">
        <v>95</v>
      </c>
      <c r="C171" t="s">
        <v>38</v>
      </c>
    </row>
    <row r="172" spans="2:3" ht="12.75" hidden="1">
      <c r="B172" t="s">
        <v>96</v>
      </c>
      <c r="C172" t="s">
        <v>37</v>
      </c>
    </row>
    <row r="173" spans="2:3" ht="12.75" hidden="1">
      <c r="B173" t="s">
        <v>97</v>
      </c>
      <c r="C173" t="s">
        <v>98</v>
      </c>
    </row>
    <row r="174" spans="2:3" ht="12.75" hidden="1">
      <c r="B174" t="s">
        <v>99</v>
      </c>
      <c r="C174" t="s">
        <v>100</v>
      </c>
    </row>
    <row r="175" spans="2:3" ht="12.75" hidden="1">
      <c r="B175" t="s">
        <v>101</v>
      </c>
      <c r="C175" t="s">
        <v>102</v>
      </c>
    </row>
    <row r="176" spans="2:3" ht="12.75" hidden="1">
      <c r="B176" t="s">
        <v>103</v>
      </c>
      <c r="C176" t="s">
        <v>42</v>
      </c>
    </row>
    <row r="177" spans="2:3" ht="12.75" hidden="1">
      <c r="B177" t="s">
        <v>104</v>
      </c>
      <c r="C177" t="s">
        <v>40</v>
      </c>
    </row>
    <row r="178" spans="2:3" ht="12.75" hidden="1">
      <c r="B178" t="s">
        <v>105</v>
      </c>
      <c r="C178" t="s">
        <v>41</v>
      </c>
    </row>
    <row r="179" spans="2:3" ht="12.75" hidden="1">
      <c r="B179" t="s">
        <v>106</v>
      </c>
      <c r="C179" t="s">
        <v>107</v>
      </c>
    </row>
    <row r="180" spans="2:3" ht="12.75" hidden="1">
      <c r="B180" t="s">
        <v>108</v>
      </c>
      <c r="C180" t="s">
        <v>39</v>
      </c>
    </row>
    <row r="181" spans="2:3" ht="12.75" hidden="1">
      <c r="B181" t="s">
        <v>109</v>
      </c>
      <c r="C181" t="s">
        <v>43</v>
      </c>
    </row>
    <row r="182" spans="2:3" ht="12.75" hidden="1">
      <c r="B182" t="s">
        <v>110</v>
      </c>
      <c r="C182" t="s">
        <v>46</v>
      </c>
    </row>
    <row r="183" spans="2:3" ht="12.75" hidden="1">
      <c r="B183" t="s">
        <v>111</v>
      </c>
      <c r="C183" t="s">
        <v>112</v>
      </c>
    </row>
    <row r="184" spans="2:3" ht="12.75" hidden="1">
      <c r="B184" t="s">
        <v>113</v>
      </c>
      <c r="C184" t="s">
        <v>45</v>
      </c>
    </row>
    <row r="185" spans="2:3" ht="12.75" hidden="1">
      <c r="B185" t="s">
        <v>114</v>
      </c>
      <c r="C185" t="s">
        <v>115</v>
      </c>
    </row>
    <row r="186" spans="2:3" ht="12.75" hidden="1">
      <c r="B186" t="s">
        <v>116</v>
      </c>
      <c r="C186" t="s">
        <v>44</v>
      </c>
    </row>
    <row r="187" spans="2:3" ht="12.75" hidden="1">
      <c r="B187" t="s">
        <v>117</v>
      </c>
      <c r="C187" t="s">
        <v>118</v>
      </c>
    </row>
    <row r="188" spans="2:3" ht="12.75" hidden="1">
      <c r="B188" t="s">
        <v>119</v>
      </c>
      <c r="C188" t="s">
        <v>120</v>
      </c>
    </row>
    <row r="189" spans="2:3" ht="12.75" hidden="1">
      <c r="B189" t="s">
        <v>121</v>
      </c>
      <c r="C189" t="s">
        <v>122</v>
      </c>
    </row>
    <row r="190" spans="2:3" ht="12.75" hidden="1">
      <c r="B190" t="s">
        <v>123</v>
      </c>
      <c r="C190" t="s">
        <v>124</v>
      </c>
    </row>
    <row r="191" spans="2:3" ht="12.75" hidden="1">
      <c r="B191" t="s">
        <v>125</v>
      </c>
      <c r="C191" t="s">
        <v>126</v>
      </c>
    </row>
    <row r="192" ht="12.75" hidden="1">
      <c r="B192" t="s">
        <v>127</v>
      </c>
    </row>
    <row r="193" ht="12.75" hidden="1">
      <c r="B193" t="s">
        <v>128</v>
      </c>
    </row>
    <row r="194" ht="12.75" hidden="1">
      <c r="B194" t="s">
        <v>129</v>
      </c>
    </row>
    <row r="195" ht="12.75" hidden="1">
      <c r="B195" t="s">
        <v>130</v>
      </c>
    </row>
    <row r="196" ht="12.75" hidden="1">
      <c r="B196" t="s">
        <v>131</v>
      </c>
    </row>
    <row r="197" ht="12.75" hidden="1">
      <c r="B197" t="s">
        <v>132</v>
      </c>
    </row>
    <row r="198" ht="12.75" hidden="1">
      <c r="B198" t="s">
        <v>133</v>
      </c>
    </row>
    <row r="199" ht="12.75" hidden="1">
      <c r="B199" t="s">
        <v>134</v>
      </c>
    </row>
    <row r="200" ht="12.75" hidden="1">
      <c r="B200" t="s">
        <v>135</v>
      </c>
    </row>
    <row r="201" ht="12.75" hidden="1">
      <c r="B201" t="s">
        <v>136</v>
      </c>
    </row>
    <row r="202" ht="12.75" hidden="1">
      <c r="B202" t="s">
        <v>137</v>
      </c>
    </row>
    <row r="203" ht="12.75" hidden="1">
      <c r="B203" t="s">
        <v>138</v>
      </c>
    </row>
    <row r="204" ht="12.75" hidden="1">
      <c r="B204" t="s">
        <v>139</v>
      </c>
    </row>
    <row r="205" ht="12.75" hidden="1">
      <c r="B205" t="s">
        <v>140</v>
      </c>
    </row>
    <row r="206" ht="12.75" hidden="1">
      <c r="B206" t="s">
        <v>141</v>
      </c>
    </row>
    <row r="207" ht="12.75" hidden="1">
      <c r="B207" t="s">
        <v>142</v>
      </c>
    </row>
    <row r="208" ht="12.75" hidden="1">
      <c r="B208" t="s">
        <v>143</v>
      </c>
    </row>
    <row r="209" ht="12.75" hidden="1">
      <c r="B209" t="s">
        <v>144</v>
      </c>
    </row>
    <row r="210" ht="12.75" hidden="1">
      <c r="B210" t="s">
        <v>145</v>
      </c>
    </row>
    <row r="211" ht="12.75" hidden="1">
      <c r="B211" t="s">
        <v>146</v>
      </c>
    </row>
    <row r="212" ht="12.75" hidden="1">
      <c r="B212" t="s">
        <v>147</v>
      </c>
    </row>
    <row r="213" ht="12.75" hidden="1">
      <c r="B213" t="s">
        <v>148</v>
      </c>
    </row>
    <row r="214" ht="12.75" hidden="1">
      <c r="B214" t="s">
        <v>149</v>
      </c>
    </row>
    <row r="215" ht="12.75" hidden="1">
      <c r="B215" t="s">
        <v>150</v>
      </c>
    </row>
    <row r="216" ht="12.75" hidden="1">
      <c r="B216" t="s">
        <v>151</v>
      </c>
    </row>
    <row r="217" ht="12.75" hidden="1">
      <c r="B217" t="s">
        <v>152</v>
      </c>
    </row>
    <row r="218" ht="12.75" hidden="1">
      <c r="B218" t="s">
        <v>153</v>
      </c>
    </row>
    <row r="219" ht="12.75" hidden="1">
      <c r="B219" t="s">
        <v>154</v>
      </c>
    </row>
    <row r="220" ht="12.75" hidden="1">
      <c r="B220" t="s">
        <v>155</v>
      </c>
    </row>
    <row r="221" ht="15" hidden="1">
      <c r="B221" s="7" t="s">
        <v>156</v>
      </c>
    </row>
    <row r="222" ht="15" hidden="1">
      <c r="B222" s="7" t="s">
        <v>157</v>
      </c>
    </row>
    <row r="223" ht="15" hidden="1">
      <c r="B223" s="7" t="s">
        <v>158</v>
      </c>
    </row>
    <row r="224" ht="15" hidden="1">
      <c r="B224" s="7" t="s">
        <v>159</v>
      </c>
    </row>
    <row r="225" ht="15" hidden="1">
      <c r="B225" s="7" t="s">
        <v>160</v>
      </c>
    </row>
    <row r="226" ht="15" hidden="1">
      <c r="B226" s="7" t="s">
        <v>161</v>
      </c>
    </row>
    <row r="227" ht="15" hidden="1">
      <c r="B227" s="7" t="s">
        <v>162</v>
      </c>
    </row>
    <row r="228" ht="12.75" hidden="1">
      <c r="B228" t="s">
        <v>163</v>
      </c>
    </row>
    <row r="229" ht="12.75" hidden="1">
      <c r="B229" t="s">
        <v>164</v>
      </c>
    </row>
    <row r="230" ht="12.75" hidden="1">
      <c r="B230" t="s">
        <v>165</v>
      </c>
    </row>
    <row r="231" ht="12.75" hidden="1">
      <c r="B231" t="s">
        <v>166</v>
      </c>
    </row>
    <row r="232" ht="12.75" hidden="1">
      <c r="B232" t="s">
        <v>167</v>
      </c>
    </row>
    <row r="233" ht="12.75" hidden="1">
      <c r="B233" t="s">
        <v>168</v>
      </c>
    </row>
    <row r="234" ht="12.75" hidden="1">
      <c r="B234" t="s">
        <v>169</v>
      </c>
    </row>
    <row r="235" ht="12.75" hidden="1">
      <c r="B235" t="s">
        <v>170</v>
      </c>
    </row>
    <row r="236" ht="12.75" hidden="1">
      <c r="B236" t="s">
        <v>171</v>
      </c>
    </row>
    <row r="237" ht="12.75" hidden="1">
      <c r="B237" t="s">
        <v>172</v>
      </c>
    </row>
    <row r="238" ht="12.75" hidden="1">
      <c r="B238" t="s">
        <v>173</v>
      </c>
    </row>
    <row r="239" ht="12.75" hidden="1">
      <c r="B239" t="s">
        <v>174</v>
      </c>
    </row>
    <row r="240" ht="12.75" hidden="1">
      <c r="B240" t="s">
        <v>175</v>
      </c>
    </row>
    <row r="241" ht="12.75" hidden="1">
      <c r="B241" t="s">
        <v>176</v>
      </c>
    </row>
    <row r="242" ht="12.75" hidden="1">
      <c r="B242" t="s">
        <v>177</v>
      </c>
    </row>
    <row r="243" ht="12.75" hidden="1">
      <c r="B243" t="s">
        <v>178</v>
      </c>
    </row>
    <row r="244" ht="12.75" hidden="1">
      <c r="B244" t="s">
        <v>179</v>
      </c>
    </row>
    <row r="245" ht="12.75" hidden="1">
      <c r="B245" t="s">
        <v>180</v>
      </c>
    </row>
    <row r="246" ht="12.75" hidden="1">
      <c r="B246" t="s">
        <v>181</v>
      </c>
    </row>
    <row r="247" ht="12.75" hidden="1">
      <c r="B247" t="s">
        <v>182</v>
      </c>
    </row>
    <row r="248" ht="12.75" hidden="1">
      <c r="B248" t="s">
        <v>183</v>
      </c>
    </row>
    <row r="249" ht="12.75" hidden="1">
      <c r="B249" t="s">
        <v>184</v>
      </c>
    </row>
    <row r="250" ht="12.75" hidden="1">
      <c r="B250" t="s">
        <v>185</v>
      </c>
    </row>
    <row r="251" ht="12.75" hidden="1">
      <c r="B251" t="s">
        <v>186</v>
      </c>
    </row>
    <row r="252" ht="12.75" hidden="1">
      <c r="B252" t="s">
        <v>187</v>
      </c>
    </row>
    <row r="253" ht="12.75" hidden="1">
      <c r="B253" t="s">
        <v>188</v>
      </c>
    </row>
    <row r="254" ht="12.75" hidden="1">
      <c r="B254" t="s">
        <v>189</v>
      </c>
    </row>
    <row r="255" ht="12.75" hidden="1">
      <c r="B255" t="s">
        <v>190</v>
      </c>
    </row>
    <row r="256" ht="12.75" hidden="1">
      <c r="B256" t="s">
        <v>191</v>
      </c>
    </row>
    <row r="257" ht="12.75" hidden="1">
      <c r="B257" t="s">
        <v>192</v>
      </c>
    </row>
    <row r="258" ht="12.75" hidden="1">
      <c r="B258" t="s">
        <v>193</v>
      </c>
    </row>
    <row r="259" ht="12.75" hidden="1">
      <c r="B259" t="s">
        <v>194</v>
      </c>
    </row>
    <row r="260" ht="12.75" hidden="1">
      <c r="B260" t="s">
        <v>195</v>
      </c>
    </row>
    <row r="261" ht="12.75" hidden="1">
      <c r="B261" t="s">
        <v>196</v>
      </c>
    </row>
    <row r="262" ht="12.75" hidden="1">
      <c r="B262" t="s">
        <v>197</v>
      </c>
    </row>
    <row r="263" ht="12.75" hidden="1">
      <c r="B263" t="s">
        <v>198</v>
      </c>
    </row>
    <row r="264" ht="12.75" hidden="1">
      <c r="B264" t="s">
        <v>199</v>
      </c>
    </row>
    <row r="265" ht="12.75" hidden="1">
      <c r="B265" t="s">
        <v>200</v>
      </c>
    </row>
    <row r="266" ht="12.75" hidden="1">
      <c r="B266" t="s">
        <v>201</v>
      </c>
    </row>
    <row r="267" ht="12.75" hidden="1">
      <c r="B267" t="s">
        <v>202</v>
      </c>
    </row>
    <row r="268" ht="12.75" hidden="1">
      <c r="B268" t="s">
        <v>203</v>
      </c>
    </row>
    <row r="269" ht="12.75" hidden="1">
      <c r="B269" t="s">
        <v>204</v>
      </c>
    </row>
    <row r="270" ht="12.75" hidden="1">
      <c r="B270" t="s">
        <v>205</v>
      </c>
    </row>
    <row r="271" ht="12.75" hidden="1">
      <c r="B271" t="s">
        <v>206</v>
      </c>
    </row>
    <row r="272" ht="12.75" hidden="1">
      <c r="B272" t="s">
        <v>207</v>
      </c>
    </row>
    <row r="273" ht="12.75" hidden="1">
      <c r="B273" t="s">
        <v>208</v>
      </c>
    </row>
    <row r="274" ht="12.75" hidden="1">
      <c r="B274" t="s">
        <v>209</v>
      </c>
    </row>
    <row r="275" ht="12.75" hidden="1">
      <c r="B275" t="s">
        <v>210</v>
      </c>
    </row>
    <row r="276" ht="12.75" hidden="1">
      <c r="B276" t="s">
        <v>211</v>
      </c>
    </row>
    <row r="277" ht="12.75" hidden="1">
      <c r="B277" t="s">
        <v>212</v>
      </c>
    </row>
    <row r="278" ht="12.75" hidden="1">
      <c r="B278" t="s">
        <v>213</v>
      </c>
    </row>
    <row r="279" ht="12.75" hidden="1">
      <c r="B279" t="s">
        <v>214</v>
      </c>
    </row>
    <row r="280" ht="12.75" hidden="1">
      <c r="B280" t="s">
        <v>215</v>
      </c>
    </row>
    <row r="281" ht="12.75" hidden="1">
      <c r="B281" t="s">
        <v>216</v>
      </c>
    </row>
    <row r="282" ht="12.75" hidden="1">
      <c r="B282" t="s">
        <v>217</v>
      </c>
    </row>
    <row r="283" ht="12.75" hidden="1">
      <c r="B283" t="s">
        <v>218</v>
      </c>
    </row>
    <row r="284" ht="12.75" hidden="1">
      <c r="B284" t="s">
        <v>219</v>
      </c>
    </row>
    <row r="285" ht="12.75" hidden="1">
      <c r="B285" t="s">
        <v>220</v>
      </c>
    </row>
    <row r="286" ht="12.75" hidden="1">
      <c r="B286" t="s">
        <v>221</v>
      </c>
    </row>
    <row r="287" ht="12.75" hidden="1">
      <c r="B287" t="s">
        <v>222</v>
      </c>
    </row>
    <row r="288" ht="12.75" hidden="1">
      <c r="B288" t="s">
        <v>223</v>
      </c>
    </row>
    <row r="289" ht="12.75" hidden="1">
      <c r="B289" t="s">
        <v>224</v>
      </c>
    </row>
    <row r="290" ht="12.75" hidden="1">
      <c r="B290" t="s">
        <v>225</v>
      </c>
    </row>
    <row r="291" ht="12.75" hidden="1">
      <c r="B291" t="s">
        <v>226</v>
      </c>
    </row>
    <row r="292" ht="12.75" hidden="1">
      <c r="B292" t="s">
        <v>227</v>
      </c>
    </row>
    <row r="293" ht="12.75" hidden="1">
      <c r="B293" t="s">
        <v>228</v>
      </c>
    </row>
    <row r="294" ht="12.75" hidden="1">
      <c r="B294" t="s">
        <v>229</v>
      </c>
    </row>
    <row r="295" ht="12.75" hidden="1">
      <c r="B295" t="s">
        <v>230</v>
      </c>
    </row>
    <row r="296" ht="12.75" hidden="1">
      <c r="B296" t="s">
        <v>231</v>
      </c>
    </row>
    <row r="297" ht="12.75" hidden="1">
      <c r="B297" t="s">
        <v>232</v>
      </c>
    </row>
    <row r="298" ht="12.75" hidden="1">
      <c r="B298" t="s">
        <v>233</v>
      </c>
    </row>
    <row r="299" ht="12.75" hidden="1">
      <c r="B299" t="s">
        <v>234</v>
      </c>
    </row>
    <row r="300" ht="12.75" hidden="1">
      <c r="B300" t="s">
        <v>235</v>
      </c>
    </row>
    <row r="301" ht="12.75" hidden="1">
      <c r="B301" t="s">
        <v>236</v>
      </c>
    </row>
    <row r="302" ht="12.75" hidden="1">
      <c r="B302" t="s">
        <v>237</v>
      </c>
    </row>
    <row r="303" ht="12.75" hidden="1">
      <c r="B303" t="s">
        <v>238</v>
      </c>
    </row>
    <row r="304" ht="12.75" hidden="1">
      <c r="B304" t="s">
        <v>239</v>
      </c>
    </row>
    <row r="305" ht="12.75" hidden="1">
      <c r="B305" t="s">
        <v>240</v>
      </c>
    </row>
    <row r="306" ht="12.75" hidden="1">
      <c r="B306" t="s">
        <v>241</v>
      </c>
    </row>
    <row r="307" ht="12.75" hidden="1">
      <c r="B307" t="s">
        <v>47</v>
      </c>
    </row>
    <row r="308" ht="12.75" hidden="1">
      <c r="B308" t="s">
        <v>242</v>
      </c>
    </row>
    <row r="309" ht="12.75" hidden="1">
      <c r="B309" t="s">
        <v>243</v>
      </c>
    </row>
    <row r="310" ht="12.75" hidden="1">
      <c r="B310" t="s">
        <v>244</v>
      </c>
    </row>
    <row r="311" ht="12.75" hidden="1">
      <c r="B311" t="s">
        <v>245</v>
      </c>
    </row>
    <row r="312" ht="12.75" hidden="1">
      <c r="B312" t="s">
        <v>246</v>
      </c>
    </row>
    <row r="313" ht="12.75" hidden="1">
      <c r="B313" t="s">
        <v>247</v>
      </c>
    </row>
    <row r="314" ht="12.75" hidden="1">
      <c r="B314" t="s">
        <v>248</v>
      </c>
    </row>
    <row r="315" ht="12.75" hidden="1">
      <c r="B315" t="s">
        <v>249</v>
      </c>
    </row>
    <row r="316" ht="12.75" hidden="1">
      <c r="B316" t="s">
        <v>250</v>
      </c>
    </row>
    <row r="317" ht="12.75" hidden="1">
      <c r="B317" t="s">
        <v>251</v>
      </c>
    </row>
    <row r="318" ht="12.75" hidden="1">
      <c r="B318" t="s">
        <v>252</v>
      </c>
    </row>
    <row r="319" ht="12.75" hidden="1">
      <c r="B319" t="s">
        <v>253</v>
      </c>
    </row>
    <row r="320" ht="12.75" hidden="1">
      <c r="B320" t="s">
        <v>254</v>
      </c>
    </row>
    <row r="321" ht="12.75" hidden="1">
      <c r="B321" t="s">
        <v>255</v>
      </c>
    </row>
    <row r="322" ht="12.75" hidden="1">
      <c r="B322" t="s">
        <v>256</v>
      </c>
    </row>
    <row r="323" ht="12.75" hidden="1">
      <c r="B323" t="s">
        <v>257</v>
      </c>
    </row>
    <row r="324" ht="12.75" hidden="1">
      <c r="B324" t="s">
        <v>258</v>
      </c>
    </row>
    <row r="325" ht="12.75" hidden="1">
      <c r="B325" t="s">
        <v>259</v>
      </c>
    </row>
    <row r="326" ht="12.75" hidden="1">
      <c r="B326" t="s">
        <v>260</v>
      </c>
    </row>
    <row r="327" ht="12.75" hidden="1">
      <c r="B327" t="s">
        <v>261</v>
      </c>
    </row>
    <row r="328" ht="12.75" hidden="1">
      <c r="B328" t="s">
        <v>262</v>
      </c>
    </row>
    <row r="329" ht="12.75" hidden="1">
      <c r="B329" t="s">
        <v>263</v>
      </c>
    </row>
    <row r="330" ht="12.75" hidden="1">
      <c r="B330" t="s">
        <v>264</v>
      </c>
    </row>
    <row r="331" ht="12.75" hidden="1">
      <c r="B331" t="s">
        <v>265</v>
      </c>
    </row>
    <row r="332" ht="12.75" hidden="1">
      <c r="B332" t="s">
        <v>266</v>
      </c>
    </row>
    <row r="333" ht="12.75" hidden="1">
      <c r="B333" t="s">
        <v>267</v>
      </c>
    </row>
    <row r="334" ht="12.75" hidden="1">
      <c r="B334" t="s">
        <v>268</v>
      </c>
    </row>
    <row r="335" ht="12.75" hidden="1">
      <c r="B335" t="s">
        <v>269</v>
      </c>
    </row>
    <row r="336" ht="12.75" hidden="1">
      <c r="B336" t="s">
        <v>270</v>
      </c>
    </row>
    <row r="337" ht="12.75" hidden="1">
      <c r="B337" t="s">
        <v>271</v>
      </c>
    </row>
    <row r="338" ht="12.75" hidden="1">
      <c r="B338" t="s">
        <v>272</v>
      </c>
    </row>
    <row r="339" ht="12.75" hidden="1">
      <c r="B339" t="s">
        <v>273</v>
      </c>
    </row>
    <row r="340" ht="12.75" hidden="1">
      <c r="B340" t="s">
        <v>274</v>
      </c>
    </row>
    <row r="341" ht="12.75" hidden="1">
      <c r="B341" t="s">
        <v>275</v>
      </c>
    </row>
    <row r="342" ht="12.75" hidden="1">
      <c r="B342" t="s">
        <v>276</v>
      </c>
    </row>
    <row r="343" ht="12.75" hidden="1">
      <c r="B343" t="s">
        <v>277</v>
      </c>
    </row>
    <row r="344" ht="12.75" hidden="1">
      <c r="B344" t="s">
        <v>278</v>
      </c>
    </row>
    <row r="345" ht="12.75" hidden="1">
      <c r="B345" t="s">
        <v>279</v>
      </c>
    </row>
    <row r="346" ht="12.75" hidden="1">
      <c r="B346" t="s">
        <v>280</v>
      </c>
    </row>
    <row r="347" ht="12.75" hidden="1">
      <c r="B347" t="s">
        <v>281</v>
      </c>
    </row>
    <row r="348" ht="12.75" hidden="1">
      <c r="B348" t="s">
        <v>282</v>
      </c>
    </row>
    <row r="349" ht="12.75" hidden="1">
      <c r="B349" t="s">
        <v>283</v>
      </c>
    </row>
    <row r="350" ht="12.75" hidden="1">
      <c r="B350" t="s">
        <v>284</v>
      </c>
    </row>
    <row r="351" ht="12.75" hidden="1">
      <c r="B351" t="s">
        <v>285</v>
      </c>
    </row>
    <row r="352" ht="12.75" hidden="1">
      <c r="B352" t="s">
        <v>286</v>
      </c>
    </row>
    <row r="353" ht="12.75" hidden="1">
      <c r="B353" t="s">
        <v>287</v>
      </c>
    </row>
    <row r="354" ht="12.75" hidden="1">
      <c r="B354" t="s">
        <v>288</v>
      </c>
    </row>
    <row r="355" ht="12.75" hidden="1">
      <c r="B355" t="s">
        <v>289</v>
      </c>
    </row>
    <row r="356" ht="12.75" hidden="1">
      <c r="B356" t="s">
        <v>290</v>
      </c>
    </row>
    <row r="357" ht="12.75" hidden="1">
      <c r="B357" t="s">
        <v>291</v>
      </c>
    </row>
    <row r="358" ht="12.75" hidden="1">
      <c r="B358" t="s">
        <v>292</v>
      </c>
    </row>
    <row r="359" ht="12.75" hidden="1">
      <c r="B359" t="s">
        <v>293</v>
      </c>
    </row>
    <row r="360" ht="12.75" hidden="1">
      <c r="B360" t="s">
        <v>294</v>
      </c>
    </row>
    <row r="361" ht="12.75" hidden="1">
      <c r="B361" t="s">
        <v>295</v>
      </c>
    </row>
    <row r="362" ht="12.75" hidden="1">
      <c r="B362" t="s">
        <v>296</v>
      </c>
    </row>
    <row r="363" ht="12.75" hidden="1">
      <c r="B363" t="s">
        <v>297</v>
      </c>
    </row>
    <row r="364" ht="12.75" hidden="1">
      <c r="B364" t="s">
        <v>297</v>
      </c>
    </row>
    <row r="365" ht="12.75" hidden="1">
      <c r="B365" t="s">
        <v>298</v>
      </c>
    </row>
    <row r="366" ht="12.75" hidden="1">
      <c r="B366" t="s">
        <v>10</v>
      </c>
    </row>
    <row r="367" ht="12.75" hidden="1">
      <c r="B367" t="s">
        <v>299</v>
      </c>
    </row>
    <row r="368" ht="12.75" hidden="1">
      <c r="B368" t="s">
        <v>300</v>
      </c>
    </row>
    <row r="369" ht="12.75" hidden="1">
      <c r="B369" t="s">
        <v>301</v>
      </c>
    </row>
    <row r="370" ht="12.75" hidden="1">
      <c r="B370" t="s">
        <v>302</v>
      </c>
    </row>
    <row r="371" ht="12.75" hidden="1">
      <c r="B371" t="s">
        <v>303</v>
      </c>
    </row>
    <row r="372" ht="12.75" hidden="1">
      <c r="B372" t="s">
        <v>304</v>
      </c>
    </row>
    <row r="373" ht="12.75" hidden="1">
      <c r="B373" t="s">
        <v>305</v>
      </c>
    </row>
    <row r="374" ht="12.75" hidden="1">
      <c r="B374" t="s">
        <v>306</v>
      </c>
    </row>
    <row r="375" ht="12.75" hidden="1">
      <c r="B375" t="s">
        <v>307</v>
      </c>
    </row>
    <row r="376" ht="12.75" hidden="1">
      <c r="B376" t="s">
        <v>308</v>
      </c>
    </row>
    <row r="377" ht="12.75" hidden="1">
      <c r="B377" t="s">
        <v>309</v>
      </c>
    </row>
  </sheetData>
  <sheetProtection/>
  <mergeCells count="12">
    <mergeCell ref="G15:K15"/>
    <mergeCell ref="B17:B18"/>
    <mergeCell ref="E10:J10"/>
    <mergeCell ref="G9:K9"/>
    <mergeCell ref="F12:K12"/>
    <mergeCell ref="F13:K13"/>
    <mergeCell ref="E4:K4"/>
    <mergeCell ref="C5:K5"/>
    <mergeCell ref="J6:K6"/>
    <mergeCell ref="B2:K2"/>
    <mergeCell ref="E8:J8"/>
    <mergeCell ref="G14:K14"/>
  </mergeCells>
  <dataValidations count="3">
    <dataValidation type="list" allowBlank="1" showInputMessage="1" showErrorMessage="1" sqref="H19:I20">
      <formula1>"Y,N,U,L,S"</formula1>
    </dataValidation>
    <dataValidation type="list" allowBlank="1" showInputMessage="1" showErrorMessage="1" errorTitle="Invalid Department" error="Please choose department code from drop down list provided." sqref="J19:J20">
      <formula1>"D,E,P,S"</formula1>
    </dataValidation>
    <dataValidation type="list" allowBlank="1" showInputMessage="1" showErrorMessage="1" errorTitle="Invalid Position" error="Please select position title from the drop down list provided." sqref="E19:E20">
      <formula1>Positions</formula1>
    </dataValidation>
  </dataValidations>
  <printOptions horizontalCentered="1"/>
  <pageMargins left="0.6" right="0.6" top="0" bottom="0.75" header="0" footer="0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 DOT&amp;PF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Alaska Marine Highway System</dc:creator>
  <cp:keywords/>
  <dc:description/>
  <cp:lastModifiedBy>Bohulano, Fernino N (DOT)</cp:lastModifiedBy>
  <cp:lastPrinted>2013-06-13T17:43:40Z</cp:lastPrinted>
  <dcterms:created xsi:type="dcterms:W3CDTF">2011-11-18T14:55:19Z</dcterms:created>
  <dcterms:modified xsi:type="dcterms:W3CDTF">2013-06-13T17:45:42Z</dcterms:modified>
  <cp:category/>
  <cp:version/>
  <cp:contentType/>
  <cp:contentStatus/>
</cp:coreProperties>
</file>