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autoCompressPictures="0"/>
  <bookViews>
    <workbookView xWindow="0" yWindow="0" windowWidth="19200" windowHeight="12180"/>
  </bookViews>
  <sheets>
    <sheet name="Complete Project" sheetId="2" r:id="rId1"/>
    <sheet name="SRW #603" sheetId="3" r:id="rId2"/>
    <sheet name="SRC #605" sheetId="4" r:id="rId3"/>
    <sheet name="Victor #607" sheetId="5" r:id="rId4"/>
  </sheets>
  <definedNames>
    <definedName name="_xlnm.Print_Area" localSheetId="0">'Complete Project'!$A$3:$G$15</definedName>
    <definedName name="_xlnm.Print_Titles" localSheetId="0">'Complete Project'!$1:$2</definedName>
    <definedName name="RiskAutoStopPercChange">1.5</definedName>
    <definedName name="RiskCollectDistributionSamples">2</definedName>
    <definedName name="RiskExcelReportsGoInNewWorkbook">TRUE</definedName>
    <definedName name="RiskExcelReportsToGenerate">520</definedName>
    <definedName name="RiskFixedSeed">1</definedName>
    <definedName name="RiskGenerateExcelReportsAtEndOfSimulation">TRUE</definedName>
    <definedName name="RiskHasSettings">TRUE</definedName>
    <definedName name="RiskMinimizeOnStart">FALSE</definedName>
    <definedName name="RiskMonitorConvergence">FALSE</definedName>
    <definedName name="RiskNumIterations">5000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TRUE</definedName>
    <definedName name="RiskStandardRecalc">1</definedName>
    <definedName name="RiskTemplateSheetName">"myTemplate"</definedName>
    <definedName name="RiskUpdateDisplay">FALSE</definedName>
    <definedName name="RiskUseDifferentSeedForEachSim">FALSE</definedName>
    <definedName name="RiskUseFixedSeed">FALSE</definedName>
    <definedName name="RiskUseMultipleCPUs">FALSE</definedName>
  </definedNames>
  <calcPr calcId="145621"/>
</workbook>
</file>

<file path=xl/calcChain.xml><?xml version="1.0" encoding="utf-8"?>
<calcChain xmlns="http://schemas.openxmlformats.org/spreadsheetml/2006/main">
  <c r="F20" i="5" l="1"/>
  <c r="F18" i="3"/>
  <c r="F6" i="5" l="1"/>
  <c r="F3" i="3" l="1"/>
  <c r="F19" i="5" l="1"/>
  <c r="F5" i="5"/>
  <c r="F4" i="5"/>
  <c r="F8" i="5"/>
  <c r="F3" i="5"/>
  <c r="F16" i="5"/>
  <c r="F15" i="5"/>
  <c r="F17" i="5"/>
  <c r="F13" i="5"/>
  <c r="F12" i="5"/>
  <c r="F7" i="5"/>
  <c r="F14" i="5"/>
  <c r="F11" i="5"/>
  <c r="F10" i="5"/>
  <c r="F9" i="5"/>
  <c r="F18" i="5"/>
  <c r="F18" i="4"/>
  <c r="F17" i="4"/>
  <c r="F16" i="4"/>
  <c r="F3" i="4"/>
  <c r="F15" i="4"/>
  <c r="F14" i="4"/>
  <c r="F13" i="4"/>
  <c r="F12" i="4"/>
  <c r="F11" i="4"/>
  <c r="F5" i="4"/>
  <c r="F10" i="4"/>
  <c r="F9" i="4"/>
  <c r="F8" i="4"/>
  <c r="F7" i="4"/>
  <c r="F6" i="4"/>
  <c r="F4" i="4"/>
  <c r="F17" i="3"/>
  <c r="F16" i="3"/>
  <c r="F4" i="3"/>
  <c r="F15" i="3"/>
  <c r="F14" i="3"/>
  <c r="F13" i="3"/>
  <c r="F12" i="3"/>
  <c r="F11" i="3"/>
  <c r="F5" i="3"/>
  <c r="F10" i="3"/>
  <c r="F9" i="3"/>
  <c r="F8" i="3"/>
  <c r="F7" i="3"/>
  <c r="F6" i="3"/>
  <c r="F15" i="2"/>
  <c r="F5" i="2"/>
  <c r="F3" i="2"/>
  <c r="F13" i="2"/>
  <c r="F12" i="2"/>
  <c r="F14" i="2"/>
  <c r="F10" i="2"/>
  <c r="F9" i="2"/>
  <c r="F11" i="2"/>
  <c r="F4" i="2"/>
  <c r="F8" i="2"/>
  <c r="F7" i="2"/>
  <c r="F6" i="2"/>
</calcChain>
</file>

<file path=xl/sharedStrings.xml><?xml version="1.0" encoding="utf-8"?>
<sst xmlns="http://schemas.openxmlformats.org/spreadsheetml/2006/main" count="262" uniqueCount="59">
  <si>
    <t>Mitigation Strategy</t>
  </si>
  <si>
    <t>Category</t>
  </si>
  <si>
    <t>Risk Register</t>
  </si>
  <si>
    <t>Cost negotiations with design consultant delay NTP and subsequent advertise date.</t>
  </si>
  <si>
    <t>Legislative approval not granted.</t>
  </si>
  <si>
    <t>State funds not available for match.</t>
  </si>
  <si>
    <t>Other (e.g. STIP or State) funds required for portions of work that do not meet grant program requirements (e.g. significant roadway realignment needed to meet geometric standards).</t>
  </si>
  <si>
    <t>Material escalation due to limited suppliers and competing work.</t>
  </si>
  <si>
    <t>Cost inflation due to real estate price increase.</t>
  </si>
  <si>
    <t>Cost inflation due to lack of information (e.g. no foundation drilling conducted yet or utility impacts not known).</t>
  </si>
  <si>
    <t>Project environmental document not approved in time.</t>
  </si>
  <si>
    <t>Individual USACE permit or USCG permit required.</t>
  </si>
  <si>
    <t>Project located in area of high environmental scrutiny or with special environmental/regulatory area of concern (e.g. 4(f) resources, T&amp;E species)</t>
  </si>
  <si>
    <t>Categories from the NOFO</t>
  </si>
  <si>
    <t>Competing support group resources impact project schedule (e.g. can't get Statewide Foundations out in time)</t>
  </si>
  <si>
    <t>Procurement Delays</t>
  </si>
  <si>
    <t>Environmental Uncertainties</t>
  </si>
  <si>
    <t>Cost Uncertainties</t>
  </si>
  <si>
    <t>Funding Uncertainties</t>
  </si>
  <si>
    <t>Construction Risks</t>
  </si>
  <si>
    <t>Other Risks</t>
  </si>
  <si>
    <t>Natural Hazard Risks</t>
  </si>
  <si>
    <t>Bridge No(s).</t>
  </si>
  <si>
    <t>Probability
 (1 low/5 high)</t>
  </si>
  <si>
    <t>Severity
(1 low/5 high)</t>
  </si>
  <si>
    <t>Risk Rating</t>
  </si>
  <si>
    <t>Risks</t>
  </si>
  <si>
    <t>Include contingency.</t>
  </si>
  <si>
    <t>Dynamic regional resource management.</t>
  </si>
  <si>
    <t>Not necessary.  Project has minor ROW costs.</t>
  </si>
  <si>
    <t>N/A.  Project design &gt;95% complete.</t>
  </si>
  <si>
    <t>Permits already accounted for.</t>
  </si>
  <si>
    <t>Delay project</t>
  </si>
  <si>
    <t>Add funds or delay project.</t>
  </si>
  <si>
    <t>Other funds already identified.</t>
  </si>
  <si>
    <t>Project design &gt;95% complete. Add construction funds and/or change order.</t>
  </si>
  <si>
    <t>Risk already assessed.  Project design &gt;95% complete.</t>
  </si>
  <si>
    <t>Add contingency to deck area or cost in engineer's estimate</t>
  </si>
  <si>
    <t>Deck concrete deteriorates faster than anticipated during design and change order needed to address additional deck repairs</t>
  </si>
  <si>
    <t>Add contingency to costs to account for uncertainty</t>
  </si>
  <si>
    <t>Bids for rehabilitation projects are often more unpredictable than new construction bids</t>
  </si>
  <si>
    <t>Material escalation due to tariffs or inflation.</t>
  </si>
  <si>
    <t>The subsurface investigation has been completed</t>
  </si>
  <si>
    <t>Design and check are 99% complete. No significant design changes are anticipated.</t>
  </si>
  <si>
    <t>Install temporary detour using the Department's trestle or modular truss bridge</t>
  </si>
  <si>
    <t>Existing bridge continues to deteriorate and requires load restrictions (similar to what occurred at the nearby Trail River Bridge)</t>
  </si>
  <si>
    <t>The exiting bridge is vulnerable to damage resulting from natural hazards such as earthquake and flood.</t>
  </si>
  <si>
    <t>Add funds and include in contingency.</t>
  </si>
  <si>
    <t>Overrun of piling during construction resulting in the need for deeper piles and more time for construction</t>
  </si>
  <si>
    <t>Design event earthquake or flood occurs damaging the existing bridge</t>
  </si>
  <si>
    <t>Comments</t>
  </si>
  <si>
    <t>In general, the uncertainty that accompanies most bridge construction projects is applicable to this bridge.</t>
  </si>
  <si>
    <t>Bridge design is essentially complete</t>
  </si>
  <si>
    <t>The existing bridge has NBI rating of 5 for deck, super and sub. The likelihood of deterioration seems high. The existing load rating is HS12 for inventory - this is low and further deterioration may require load posting.</t>
  </si>
  <si>
    <t>Unanticipated utility relocation required.</t>
  </si>
  <si>
    <t>Second concrete precaster in Alaska retires and lack of competition drives up girder prices</t>
  </si>
  <si>
    <t>Include contingency in estimate.</t>
  </si>
  <si>
    <t>Polyester concrete is reportely being used more often in Oregon which could drive up prices in Alaska.</t>
  </si>
  <si>
    <t>Have Dept. Legislative Liaison monitor status of budget and work with Legislature as needed.  As a last resort, delay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</si>
</sst>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trike/>
      <sz val="10"/>
      <color theme="1"/>
      <name val="Arial"/>
      <family val="2"/>
    </font>
    <font>
      <b/>
      <sz val="12"/>
      <color theme="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0" borderId="0" xfId="0" applyFont="1"/>
    <xf numFmtId="0" fontId="6" fillId="0" borderId="0" xfId="0" applyFont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</cellXfs>
  <cellStyles count="3">
    <cellStyle name="Currency 2" xfId="2"/>
    <cellStyle name="Normal" xfId="0" builtinId="0"/>
    <cellStyle name="Normal 2" xfId="1"/>
  </cellStyles>
  <dxfs count="54"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ont>
        <color theme="0"/>
      </font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ont>
        <color theme="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ont>
        <color theme="0"/>
      </font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ont>
        <color theme="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 patternType="solid">
          <fgColor rgb="FFFFFF00"/>
          <bgColor rgb="FF000000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tabSelected="1" workbookViewId="0">
      <selection activeCell="A2" sqref="A2"/>
    </sheetView>
  </sheetViews>
  <sheetFormatPr defaultColWidth="11" defaultRowHeight="12.75" x14ac:dyDescent="0.2"/>
  <cols>
    <col min="1" max="1" width="8.625" style="8" customWidth="1"/>
    <col min="2" max="3" width="45.625" style="1" customWidth="1"/>
    <col min="4" max="4" width="12" style="8" bestFit="1" customWidth="1"/>
    <col min="5" max="5" width="11.5" style="8" bestFit="1" customWidth="1"/>
    <col min="6" max="6" width="11.5" style="8" customWidth="1"/>
    <col min="7" max="7" width="21.375" style="1" bestFit="1" customWidth="1"/>
    <col min="8" max="8" width="11" style="1"/>
    <col min="9" max="9" width="9.875" style="1" hidden="1" customWidth="1"/>
    <col min="10" max="16384" width="11" style="1"/>
  </cols>
  <sheetData>
    <row r="1" spans="1:9" ht="20.100000000000001" customHeight="1" thickBot="1" x14ac:dyDescent="0.3">
      <c r="A1" s="20" t="s">
        <v>2</v>
      </c>
      <c r="B1" s="21"/>
      <c r="C1" s="21"/>
      <c r="D1" s="21"/>
      <c r="E1" s="21"/>
      <c r="F1" s="21"/>
      <c r="G1" s="22"/>
    </row>
    <row r="2" spans="1:9" ht="45" customHeight="1" thickBot="1" x14ac:dyDescent="0.25">
      <c r="A2" s="2" t="s">
        <v>22</v>
      </c>
      <c r="B2" s="9" t="s">
        <v>26</v>
      </c>
      <c r="C2" s="9" t="s">
        <v>0</v>
      </c>
      <c r="D2" s="9" t="s">
        <v>23</v>
      </c>
      <c r="E2" s="9" t="s">
        <v>24</v>
      </c>
      <c r="F2" s="9" t="s">
        <v>25</v>
      </c>
      <c r="G2" s="3" t="s">
        <v>1</v>
      </c>
    </row>
    <row r="3" spans="1:9" x14ac:dyDescent="0.2">
      <c r="A3" s="4"/>
      <c r="B3" s="5" t="s">
        <v>5</v>
      </c>
      <c r="C3" s="16" t="s">
        <v>32</v>
      </c>
      <c r="D3" s="6">
        <v>1</v>
      </c>
      <c r="E3" s="6">
        <v>5</v>
      </c>
      <c r="F3" s="6" t="str">
        <f>IF(AND(D3*E3&gt;0,D3*E3&lt;=4),"Low",IF(AND(D3*E3&gt;4,D3*E3&lt;=12),"Medium",IF(AND(D3*E3&gt;13,D3*E3&lt;=16),"High",IF(AND(D3*E3&gt;17,D3*E3&lt;=20),"Very High",IF(D3*E3=25,"Extreme","Error")))))</f>
        <v>Medium</v>
      </c>
      <c r="G3" s="5" t="s">
        <v>18</v>
      </c>
    </row>
    <row r="4" spans="1:9" ht="38.25" x14ac:dyDescent="0.2">
      <c r="A4" s="4"/>
      <c r="B4" s="5" t="s">
        <v>4</v>
      </c>
      <c r="C4" s="16" t="s">
        <v>58</v>
      </c>
      <c r="D4" s="6">
        <v>1</v>
      </c>
      <c r="E4" s="6">
        <v>5</v>
      </c>
      <c r="F4" s="6" t="str">
        <f>IF(AND(D4*E4&gt;0,D4*E4&lt;=4),"Low",IF(AND(D4*E4&gt;4,D4*E4&lt;=12),"Medium",IF(AND(D4*E4&gt;13,D4*E4&lt;=16),"High",IF(AND(D4*E4&gt;17,D4*E4&lt;=20),"Very High",IF(D4*E4=25,"Extreme","Error")))))</f>
        <v>Medium</v>
      </c>
      <c r="G4" s="5" t="s">
        <v>18</v>
      </c>
    </row>
    <row r="5" spans="1:9" ht="25.5" x14ac:dyDescent="0.2">
      <c r="A5" s="4"/>
      <c r="B5" s="5" t="s">
        <v>54</v>
      </c>
      <c r="C5" s="16" t="s">
        <v>35</v>
      </c>
      <c r="D5" s="6">
        <v>1</v>
      </c>
      <c r="E5" s="6">
        <v>3</v>
      </c>
      <c r="F5" s="6" t="str">
        <f>IF(AND(D5*E5&gt;0,D5*E5&lt;=4),"Low",IF(AND(D5*E5&gt;4,D5*E5&lt;=12),"Medium",IF(AND(D5*E5&gt;13,D5*E5&lt;=16),"High",IF(AND(D5*E5&gt;17,D5*E5&lt;=20),"Very High",IF(D5*E5=25,"Extreme","Error")))))</f>
        <v>Low</v>
      </c>
      <c r="G5" s="5" t="s">
        <v>19</v>
      </c>
    </row>
    <row r="6" spans="1:9" ht="25.5" x14ac:dyDescent="0.2">
      <c r="A6" s="4"/>
      <c r="B6" s="5" t="s">
        <v>9</v>
      </c>
      <c r="C6" s="16" t="s">
        <v>27</v>
      </c>
      <c r="D6" s="6">
        <v>1</v>
      </c>
      <c r="E6" s="6">
        <v>2</v>
      </c>
      <c r="F6" s="6" t="str">
        <f>IF(AND(D6*E6&gt;0,D6*E6&lt;=4),"Low",IF(AND(D6*E6&gt;4,D6*E6&lt;=12),"Medium",IF(AND(D6*E6&gt;13,D6*E6&lt;=16),"High",IF(AND(D6*E6&gt;17,D6*E6&lt;=20),"Very High",IF(D6*E6=25,"Extreme","Error")))))</f>
        <v>Low</v>
      </c>
      <c r="G6" s="5" t="s">
        <v>17</v>
      </c>
    </row>
    <row r="7" spans="1:9" x14ac:dyDescent="0.2">
      <c r="A7" s="4"/>
      <c r="B7" s="5" t="s">
        <v>8</v>
      </c>
      <c r="C7" s="16" t="s">
        <v>29</v>
      </c>
      <c r="D7" s="6">
        <v>1</v>
      </c>
      <c r="E7" s="6">
        <v>1</v>
      </c>
      <c r="F7" s="6" t="str">
        <f>IF(AND(D7*E7&gt;0,D7*E7&lt;=4),"Low",IF(AND(D7*E7&gt;4,D7*E7&lt;=12),"Medium",IF(AND(D7*E7&gt;13,D7*E7&lt;=16),"High",IF(AND(D7*E7&gt;17,D7*E7&lt;=20),"Very High",IF(D7*E7=25,"Extreme","Error")))))</f>
        <v>Low</v>
      </c>
      <c r="G7" s="5" t="s">
        <v>17</v>
      </c>
    </row>
    <row r="8" spans="1:9" ht="25.5" x14ac:dyDescent="0.2">
      <c r="A8" s="4"/>
      <c r="B8" s="5" t="s">
        <v>3</v>
      </c>
      <c r="C8" s="16" t="s">
        <v>30</v>
      </c>
      <c r="D8" s="6">
        <v>1</v>
      </c>
      <c r="E8" s="6">
        <v>1</v>
      </c>
      <c r="F8" s="6" t="str">
        <f>IF(AND(D8*E8&gt;0,D8*E8&lt;=4),"Low",IF(AND(D8*E8&gt;4,D8*E8&lt;=12),"Medium",IF(AND(D8*E8&gt;13,D8*E8&lt;=16),"High",IF(AND(D8*E8&gt;17,D8*E8&lt;=20),"Very High",IF(D8*E8=25,"Extreme","Error")))))</f>
        <v>Low</v>
      </c>
      <c r="G8" s="5" t="s">
        <v>17</v>
      </c>
      <c r="I8" s="10" t="s">
        <v>13</v>
      </c>
    </row>
    <row r="9" spans="1:9" ht="25.5" x14ac:dyDescent="0.2">
      <c r="A9" s="4"/>
      <c r="B9" s="5" t="s">
        <v>7</v>
      </c>
      <c r="C9" s="16" t="s">
        <v>33</v>
      </c>
      <c r="D9" s="6">
        <v>1</v>
      </c>
      <c r="E9" s="6">
        <v>3</v>
      </c>
      <c r="F9" s="6" t="str">
        <f>IF(AND(D9*E9&gt;0,D9*E9&lt;=4),"Low",IF(AND(D9*E9&gt;4,D9*E9&lt;=12),"Medium",IF(AND(D9*E9&gt;13,D9*E9&lt;=16),"High",IF(AND(D9*E9&gt;17,D9*E9&lt;=20),"Very High",IF(D9*E9=25,"Extreme","Error")))))</f>
        <v>Low</v>
      </c>
      <c r="G9" s="5" t="s">
        <v>17</v>
      </c>
      <c r="I9" s="1" t="s">
        <v>15</v>
      </c>
    </row>
    <row r="10" spans="1:9" x14ac:dyDescent="0.2">
      <c r="A10" s="4"/>
      <c r="B10" s="5" t="s">
        <v>41</v>
      </c>
      <c r="C10" s="16" t="s">
        <v>33</v>
      </c>
      <c r="D10" s="6">
        <v>1</v>
      </c>
      <c r="E10" s="6">
        <v>3</v>
      </c>
      <c r="F10" s="6" t="str">
        <f>IF(AND(D10*E10&gt;0,D10*E10&lt;=4),"Low",IF(AND(D10*E10&gt;4,D10*E10&lt;=12),"Medium",IF(AND(D10*E10&gt;13,D10*E10&lt;=16),"High",IF(AND(D10*E10&gt;17,D10*E10&lt;=20),"Very High",IF(D10*E10=25,"Extreme","Error")))))</f>
        <v>Low</v>
      </c>
      <c r="G10" s="5" t="s">
        <v>17</v>
      </c>
      <c r="I10" s="1" t="s">
        <v>16</v>
      </c>
    </row>
    <row r="11" spans="1:9" x14ac:dyDescent="0.2">
      <c r="A11" s="4"/>
      <c r="B11" s="5" t="s">
        <v>11</v>
      </c>
      <c r="C11" s="16" t="s">
        <v>31</v>
      </c>
      <c r="D11" s="6">
        <v>1</v>
      </c>
      <c r="E11" s="6">
        <v>1</v>
      </c>
      <c r="F11" s="6" t="str">
        <f>IF(AND(D11*E11&gt;0,D11*E11&lt;=4),"Low",IF(AND(D11*E11&gt;4,D11*E11&lt;=12),"Medium",IF(AND(D11*E11&gt;13,D11*E11&lt;=16),"High",IF(AND(D11*E11&gt;17,D11*E11&lt;=20),"Very High",IF(D11*E11=25,"Extreme","Error")))))</f>
        <v>Low</v>
      </c>
      <c r="G11" s="5" t="s">
        <v>16</v>
      </c>
      <c r="I11" s="1" t="s">
        <v>17</v>
      </c>
    </row>
    <row r="12" spans="1:9" x14ac:dyDescent="0.2">
      <c r="A12" s="4"/>
      <c r="B12" s="5" t="s">
        <v>10</v>
      </c>
      <c r="C12" s="16" t="s">
        <v>28</v>
      </c>
      <c r="D12" s="6">
        <v>1</v>
      </c>
      <c r="E12" s="6">
        <v>3</v>
      </c>
      <c r="F12" s="6" t="str">
        <f>IF(AND(D12*E12&gt;0,D12*E12&lt;=4),"Low",IF(AND(D12*E12&gt;4,D12*E12&lt;=12),"Medium",IF(AND(D12*E12&gt;13,D12*E12&lt;=16),"High",IF(AND(D12*E12&gt;17,D12*E12&lt;=20),"Very High",IF(D12*E12=25,"Extreme","Error")))))</f>
        <v>Low</v>
      </c>
      <c r="G12" s="5" t="s">
        <v>16</v>
      </c>
      <c r="I12" s="1" t="s">
        <v>18</v>
      </c>
    </row>
    <row r="13" spans="1:9" ht="38.25" x14ac:dyDescent="0.2">
      <c r="A13" s="4"/>
      <c r="B13" s="5" t="s">
        <v>12</v>
      </c>
      <c r="C13" s="16" t="s">
        <v>36</v>
      </c>
      <c r="D13" s="6">
        <v>1</v>
      </c>
      <c r="E13" s="6">
        <v>3</v>
      </c>
      <c r="F13" s="6" t="str">
        <f>IF(AND(D13*E13&gt;0,D13*E13&lt;=4),"Low",IF(AND(D13*E13&gt;4,D13*E13&lt;=12),"Medium",IF(AND(D13*E13&gt;13,D13*E13&lt;=16),"High",IF(AND(D13*E13&gt;17,D13*E13&lt;=20),"Very High",IF(D13*E13=25,"Extreme","Error")))))</f>
        <v>Low</v>
      </c>
      <c r="G13" s="5" t="s">
        <v>16</v>
      </c>
      <c r="I13" s="1" t="s">
        <v>21</v>
      </c>
    </row>
    <row r="14" spans="1:9" ht="38.25" x14ac:dyDescent="0.2">
      <c r="A14" s="4"/>
      <c r="B14" s="5" t="s">
        <v>6</v>
      </c>
      <c r="C14" s="16" t="s">
        <v>34</v>
      </c>
      <c r="D14" s="6">
        <v>1</v>
      </c>
      <c r="E14" s="6">
        <v>4</v>
      </c>
      <c r="F14" s="6" t="str">
        <f>IF(AND(D14*E14&gt;0,D14*E14&lt;=4),"Low",IF(AND(D14*E14&gt;4,D14*E14&lt;=12),"Medium",IF(AND(D14*E14&gt;13,D14*E14&lt;=16),"High",IF(AND(D14*E14&gt;17,D14*E14&lt;=20),"Very High",IF(D14*E14=25,"Extreme","Error")))))</f>
        <v>Low</v>
      </c>
      <c r="G14" s="5" t="s">
        <v>18</v>
      </c>
      <c r="I14" s="1" t="s">
        <v>19</v>
      </c>
    </row>
    <row r="15" spans="1:9" ht="25.5" x14ac:dyDescent="0.2">
      <c r="A15" s="4"/>
      <c r="B15" s="5" t="s">
        <v>14</v>
      </c>
      <c r="C15" s="16" t="s">
        <v>28</v>
      </c>
      <c r="D15" s="6">
        <v>1</v>
      </c>
      <c r="E15" s="6">
        <v>2</v>
      </c>
      <c r="F15" s="6" t="str">
        <f>IF(AND(D15*E15&gt;0,D15*E15&lt;=4),"Low",IF(AND(D15*E15&gt;4,D15*E15&lt;=12),"Medium",IF(AND(D15*E15&gt;13,D15*E15&lt;=16),"High",IF(AND(D15*E15&gt;17,D15*E15&lt;=20),"Very High",IF(D15*E15=25,"Extreme","Error")))))</f>
        <v>Low</v>
      </c>
      <c r="G15" s="5" t="s">
        <v>20</v>
      </c>
      <c r="I15" s="1" t="s">
        <v>20</v>
      </c>
    </row>
  </sheetData>
  <sortState ref="A3:G15">
    <sortCondition sortBy="cellColor" ref="F3:F15" dxfId="7"/>
  </sortState>
  <mergeCells count="1">
    <mergeCell ref="A1:G1"/>
  </mergeCells>
  <conditionalFormatting sqref="F3:F15">
    <cfRule type="cellIs" dxfId="52" priority="17" operator="equal">
      <formula>"Medium"</formula>
    </cfRule>
  </conditionalFormatting>
  <conditionalFormatting sqref="F3:F15">
    <cfRule type="cellIs" dxfId="51" priority="1" operator="equal">
      <formula>"Extreme"</formula>
    </cfRule>
    <cfRule type="cellIs" dxfId="50" priority="2" operator="equal">
      <formula>"Extreme"</formula>
    </cfRule>
    <cfRule type="cellIs" dxfId="49" priority="3" operator="equal">
      <formula>"Very High"</formula>
    </cfRule>
    <cfRule type="cellIs" dxfId="48" priority="4" operator="equal">
      <formula>"High"</formula>
    </cfRule>
    <cfRule type="cellIs" dxfId="47" priority="5" operator="equal">
      <formula>"Low"</formula>
    </cfRule>
  </conditionalFormatting>
  <dataValidations count="1">
    <dataValidation type="list" allowBlank="1" showInputMessage="1" showErrorMessage="1" sqref="G3:G15">
      <formula1>$I$9:$I$15</formula1>
    </dataValidation>
  </dataValidations>
  <printOptions horizontalCentered="1"/>
  <pageMargins left="0.7" right="0.7" top="0.75" bottom="0.5" header="0.3" footer="0.3"/>
  <pageSetup scale="72" fitToHeight="0" orientation="landscape" horizontalDpi="1200" verticalDpi="1200" r:id="rId1"/>
  <headerFooter>
    <oddHeader>&amp;LFHWA Competitive Highway Bridge Program&amp;RAlaska DOT&amp;&amp;PF</oddHeader>
    <oddFooter>&amp;L&amp;F&amp;C&amp;P&amp;R&amp;D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A2" sqref="A2"/>
    </sheetView>
  </sheetViews>
  <sheetFormatPr defaultColWidth="11" defaultRowHeight="12.75" x14ac:dyDescent="0.2"/>
  <cols>
    <col min="1" max="1" width="8.625" style="8" customWidth="1"/>
    <col min="2" max="3" width="45.625" style="1" customWidth="1"/>
    <col min="4" max="4" width="12" style="8" bestFit="1" customWidth="1"/>
    <col min="5" max="5" width="11.5" style="8" bestFit="1" customWidth="1"/>
    <col min="6" max="6" width="11.5" style="8" customWidth="1"/>
    <col min="7" max="7" width="21.375" style="1" bestFit="1" customWidth="1"/>
    <col min="8" max="8" width="11" style="1"/>
    <col min="9" max="9" width="9.875" style="1" hidden="1" customWidth="1"/>
    <col min="10" max="16384" width="11" style="1"/>
  </cols>
  <sheetData>
    <row r="1" spans="1:9" ht="20.100000000000001" customHeight="1" thickBot="1" x14ac:dyDescent="0.3">
      <c r="A1" s="20" t="s">
        <v>2</v>
      </c>
      <c r="B1" s="21"/>
      <c r="C1" s="21"/>
      <c r="D1" s="21"/>
      <c r="E1" s="21"/>
      <c r="F1" s="21"/>
      <c r="G1" s="22"/>
    </row>
    <row r="2" spans="1:9" ht="45" customHeight="1" thickBot="1" x14ac:dyDescent="0.25">
      <c r="A2" s="2" t="s">
        <v>22</v>
      </c>
      <c r="B2" s="9" t="s">
        <v>26</v>
      </c>
      <c r="C2" s="9" t="s">
        <v>0</v>
      </c>
      <c r="D2" s="9" t="s">
        <v>23</v>
      </c>
      <c r="E2" s="9" t="s">
        <v>24</v>
      </c>
      <c r="F2" s="9" t="s">
        <v>25</v>
      </c>
      <c r="G2" s="3" t="s">
        <v>1</v>
      </c>
    </row>
    <row r="3" spans="1:9" ht="38.25" x14ac:dyDescent="0.2">
      <c r="A3" s="4">
        <v>603</v>
      </c>
      <c r="B3" s="5" t="s">
        <v>38</v>
      </c>
      <c r="C3" s="16" t="s">
        <v>37</v>
      </c>
      <c r="D3" s="6">
        <v>3</v>
      </c>
      <c r="E3" s="6">
        <v>2</v>
      </c>
      <c r="F3" s="6" t="str">
        <f>IF(AND(D3*E3&gt;0,D3*E3&lt;=4),"Low",IF(AND(D3*E3&gt;4,D3*E3&lt;=12),"Medium",IF(AND(D3*E3&gt;13,D3*E3&lt;=16),"High",IF(AND(D3*E3&gt;17,D3*E3&lt;=20),"Very High",IF(D3*E3=25,"Extreme","Error")))))</f>
        <v>Medium</v>
      </c>
      <c r="G3" s="5" t="s">
        <v>19</v>
      </c>
    </row>
    <row r="4" spans="1:9" x14ac:dyDescent="0.2">
      <c r="A4" s="4">
        <v>603</v>
      </c>
      <c r="B4" s="5" t="s">
        <v>5</v>
      </c>
      <c r="C4" s="16" t="s">
        <v>32</v>
      </c>
      <c r="D4" s="6">
        <v>1</v>
      </c>
      <c r="E4" s="6">
        <v>5</v>
      </c>
      <c r="F4" s="6" t="str">
        <f>IF(AND(D4*E4&gt;0,D4*E4&lt;=4),"Low",IF(AND(D4*E4&gt;4,D4*E4&lt;=12),"Medium",IF(AND(D4*E4&gt;13,D4*E4&lt;=16),"High",IF(AND(D4*E4&gt;17,D4*E4&lt;=20),"Very High",IF(D4*E4=25,"Extreme","Error")))))</f>
        <v>Medium</v>
      </c>
      <c r="G4" s="5" t="s">
        <v>18</v>
      </c>
      <c r="I4" s="10" t="s">
        <v>13</v>
      </c>
    </row>
    <row r="5" spans="1:9" ht="38.25" x14ac:dyDescent="0.2">
      <c r="A5" s="4">
        <v>603</v>
      </c>
      <c r="B5" s="5" t="s">
        <v>4</v>
      </c>
      <c r="C5" s="16" t="s">
        <v>58</v>
      </c>
      <c r="D5" s="6">
        <v>1</v>
      </c>
      <c r="E5" s="6">
        <v>5</v>
      </c>
      <c r="F5" s="6" t="str">
        <f>IF(AND(D5*E5&gt;0,D5*E5&lt;=4),"Low",IF(AND(D5*E5&gt;4,D5*E5&lt;=12),"Medium",IF(AND(D5*E5&gt;13,D5*E5&lt;=16),"High",IF(AND(D5*E5&gt;17,D5*E5&lt;=20),"Very High",IF(D5*E5=25,"Extreme","Error")))))</f>
        <v>Medium</v>
      </c>
      <c r="G5" s="5" t="s">
        <v>18</v>
      </c>
      <c r="I5" s="1" t="s">
        <v>15</v>
      </c>
    </row>
    <row r="6" spans="1:9" ht="25.5" x14ac:dyDescent="0.2">
      <c r="A6" s="4">
        <v>603</v>
      </c>
      <c r="B6" s="5" t="s">
        <v>14</v>
      </c>
      <c r="C6" s="16" t="s">
        <v>28</v>
      </c>
      <c r="D6" s="6">
        <v>1</v>
      </c>
      <c r="E6" s="6">
        <v>2</v>
      </c>
      <c r="F6" s="6" t="str">
        <f>IF(AND(D6*E6&gt;0,D6*E6&lt;=4),"Low",IF(AND(D6*E6&gt;4,D6*E6&lt;=12),"Medium",IF(AND(D6*E6&gt;13,D6*E6&lt;=16),"High",IF(AND(D6*E6&gt;17,D6*E6&lt;=20),"Very High",IF(D6*E6=25,"Extreme","Error")))))</f>
        <v>Low</v>
      </c>
      <c r="G6" s="5" t="s">
        <v>20</v>
      </c>
      <c r="I6" s="1" t="s">
        <v>16</v>
      </c>
    </row>
    <row r="7" spans="1:9" ht="25.5" x14ac:dyDescent="0.2">
      <c r="A7" s="4">
        <v>603</v>
      </c>
      <c r="B7" s="5" t="s">
        <v>9</v>
      </c>
      <c r="C7" s="16" t="s">
        <v>27</v>
      </c>
      <c r="D7" s="6">
        <v>1</v>
      </c>
      <c r="E7" s="6">
        <v>2</v>
      </c>
      <c r="F7" s="6" t="str">
        <f>IF(AND(D7*E7&gt;0,D7*E7&lt;=4),"Low",IF(AND(D7*E7&gt;4,D7*E7&lt;=12),"Medium",IF(AND(D7*E7&gt;13,D7*E7&lt;=16),"High",IF(AND(D7*E7&gt;17,D7*E7&lt;=20),"Very High",IF(D7*E7=25,"Extreme","Error")))))</f>
        <v>Low</v>
      </c>
      <c r="G7" s="5" t="s">
        <v>17</v>
      </c>
      <c r="I7" s="1" t="s">
        <v>17</v>
      </c>
    </row>
    <row r="8" spans="1:9" x14ac:dyDescent="0.2">
      <c r="A8" s="4">
        <v>603</v>
      </c>
      <c r="B8" s="5" t="s">
        <v>8</v>
      </c>
      <c r="C8" s="16" t="s">
        <v>29</v>
      </c>
      <c r="D8" s="6">
        <v>1</v>
      </c>
      <c r="E8" s="6">
        <v>1</v>
      </c>
      <c r="F8" s="6" t="str">
        <f>IF(AND(D8*E8&gt;0,D8*E8&lt;=4),"Low",IF(AND(D8*E8&gt;4,D8*E8&lt;=12),"Medium",IF(AND(D8*E8&gt;13,D8*E8&lt;=16),"High",IF(AND(D8*E8&gt;17,D8*E8&lt;=20),"Very High",IF(D8*E8=25,"Extreme","Error")))))</f>
        <v>Low</v>
      </c>
      <c r="G8" s="5" t="s">
        <v>17</v>
      </c>
      <c r="I8" s="1" t="s">
        <v>18</v>
      </c>
    </row>
    <row r="9" spans="1:9" ht="25.5" x14ac:dyDescent="0.2">
      <c r="A9" s="4">
        <v>603</v>
      </c>
      <c r="B9" s="5" t="s">
        <v>3</v>
      </c>
      <c r="C9" s="16" t="s">
        <v>30</v>
      </c>
      <c r="D9" s="6">
        <v>1</v>
      </c>
      <c r="E9" s="6">
        <v>1</v>
      </c>
      <c r="F9" s="6" t="str">
        <f>IF(AND(D9*E9&gt;0,D9*E9&lt;=4),"Low",IF(AND(D9*E9&gt;4,D9*E9&lt;=12),"Medium",IF(AND(D9*E9&gt;13,D9*E9&lt;=16),"High",IF(AND(D9*E9&gt;17,D9*E9&lt;=20),"Very High",IF(D9*E9=25,"Extreme","Error")))))</f>
        <v>Low</v>
      </c>
      <c r="G9" s="5" t="s">
        <v>17</v>
      </c>
      <c r="I9" s="1" t="s">
        <v>21</v>
      </c>
    </row>
    <row r="10" spans="1:9" x14ac:dyDescent="0.2">
      <c r="A10" s="4">
        <v>603</v>
      </c>
      <c r="B10" s="5" t="s">
        <v>11</v>
      </c>
      <c r="C10" s="16" t="s">
        <v>31</v>
      </c>
      <c r="D10" s="6">
        <v>1</v>
      </c>
      <c r="E10" s="6">
        <v>1</v>
      </c>
      <c r="F10" s="6" t="str">
        <f>IF(AND(D10*E10&gt;0,D10*E10&lt;=4),"Low",IF(AND(D10*E10&gt;4,D10*E10&lt;=12),"Medium",IF(AND(D10*E10&gt;13,D10*E10&lt;=16),"High",IF(AND(D10*E10&gt;17,D10*E10&lt;=20),"Very High",IF(D10*E10=25,"Extreme","Error")))))</f>
        <v>Low</v>
      </c>
      <c r="G10" s="5" t="s">
        <v>16</v>
      </c>
      <c r="I10" s="1" t="s">
        <v>19</v>
      </c>
    </row>
    <row r="11" spans="1:9" ht="25.5" x14ac:dyDescent="0.2">
      <c r="A11" s="4">
        <v>603</v>
      </c>
      <c r="B11" s="5" t="s">
        <v>7</v>
      </c>
      <c r="C11" s="16" t="s">
        <v>33</v>
      </c>
      <c r="D11" s="6">
        <v>1</v>
      </c>
      <c r="E11" s="6">
        <v>3</v>
      </c>
      <c r="F11" s="6" t="str">
        <f>IF(AND(D11*E11&gt;0,D11*E11&lt;=4),"Low",IF(AND(D11*E11&gt;4,D11*E11&lt;=12),"Medium",IF(AND(D11*E11&gt;13,D11*E11&lt;=16),"High",IF(AND(D11*E11&gt;17,D11*E11&lt;=20),"Very High",IF(D11*E11=25,"Extreme","Error")))))</f>
        <v>Low</v>
      </c>
      <c r="G11" s="5" t="s">
        <v>17</v>
      </c>
      <c r="I11" s="1" t="s">
        <v>20</v>
      </c>
    </row>
    <row r="12" spans="1:9" x14ac:dyDescent="0.2">
      <c r="A12" s="4">
        <v>603</v>
      </c>
      <c r="B12" s="5" t="s">
        <v>41</v>
      </c>
      <c r="C12" s="16" t="s">
        <v>33</v>
      </c>
      <c r="D12" s="6">
        <v>1</v>
      </c>
      <c r="E12" s="6">
        <v>3</v>
      </c>
      <c r="F12" s="6" t="str">
        <f>IF(AND(D12*E12&gt;0,D12*E12&lt;=4),"Low",IF(AND(D12*E12&gt;4,D12*E12&lt;=12),"Medium",IF(AND(D12*E12&gt;13,D12*E12&lt;=16),"High",IF(AND(D12*E12&gt;17,D12*E12&lt;=20),"Very High",IF(D12*E12=25,"Extreme","Error")))))</f>
        <v>Low</v>
      </c>
      <c r="G12" s="5" t="s">
        <v>17</v>
      </c>
    </row>
    <row r="13" spans="1:9" ht="38.25" x14ac:dyDescent="0.2">
      <c r="A13" s="4">
        <v>603</v>
      </c>
      <c r="B13" s="5" t="s">
        <v>6</v>
      </c>
      <c r="C13" s="16" t="s">
        <v>34</v>
      </c>
      <c r="D13" s="6">
        <v>1</v>
      </c>
      <c r="E13" s="6">
        <v>4</v>
      </c>
      <c r="F13" s="6" t="str">
        <f>IF(AND(D13*E13&gt;0,D13*E13&lt;=4),"Low",IF(AND(D13*E13&gt;4,D13*E13&lt;=12),"Medium",IF(AND(D13*E13&gt;13,D13*E13&lt;=16),"High",IF(AND(D13*E13&gt;17,D13*E13&lt;=20),"Very High",IF(D13*E13=25,"Extreme","Error")))))</f>
        <v>Low</v>
      </c>
      <c r="G13" s="5" t="s">
        <v>18</v>
      </c>
    </row>
    <row r="14" spans="1:9" x14ac:dyDescent="0.2">
      <c r="A14" s="4">
        <v>603</v>
      </c>
      <c r="B14" s="5" t="s">
        <v>10</v>
      </c>
      <c r="C14" s="16" t="s">
        <v>28</v>
      </c>
      <c r="D14" s="6">
        <v>1</v>
      </c>
      <c r="E14" s="6">
        <v>3</v>
      </c>
      <c r="F14" s="6" t="str">
        <f>IF(AND(D14*E14&gt;0,D14*E14&lt;=4),"Low",IF(AND(D14*E14&gt;4,D14*E14&lt;=12),"Medium",IF(AND(D14*E14&gt;13,D14*E14&lt;=16),"High",IF(AND(D14*E14&gt;17,D14*E14&lt;=20),"Very High",IF(D14*E14=25,"Extreme","Error")))))</f>
        <v>Low</v>
      </c>
      <c r="G14" s="5" t="s">
        <v>16</v>
      </c>
    </row>
    <row r="15" spans="1:9" ht="38.25" x14ac:dyDescent="0.2">
      <c r="A15" s="4">
        <v>603</v>
      </c>
      <c r="B15" s="5" t="s">
        <v>12</v>
      </c>
      <c r="C15" s="16" t="s">
        <v>36</v>
      </c>
      <c r="D15" s="6">
        <v>1</v>
      </c>
      <c r="E15" s="6">
        <v>3</v>
      </c>
      <c r="F15" s="6" t="str">
        <f>IF(AND(D15*E15&gt;0,D15*E15&lt;=4),"Low",IF(AND(D15*E15&gt;4,D15*E15&lt;=12),"Medium",IF(AND(D15*E15&gt;13,D15*E15&lt;=16),"High",IF(AND(D15*E15&gt;17,D15*E15&lt;=20),"Very High",IF(D15*E15=25,"Extreme","Error")))))</f>
        <v>Low</v>
      </c>
      <c r="G15" s="5" t="s">
        <v>16</v>
      </c>
    </row>
    <row r="16" spans="1:9" ht="25.5" x14ac:dyDescent="0.2">
      <c r="A16" s="4">
        <v>603</v>
      </c>
      <c r="B16" s="5" t="s">
        <v>54</v>
      </c>
      <c r="C16" s="16" t="s">
        <v>35</v>
      </c>
      <c r="D16" s="6">
        <v>1</v>
      </c>
      <c r="E16" s="6">
        <v>3</v>
      </c>
      <c r="F16" s="6" t="str">
        <f>IF(AND(D16*E16&gt;0,D16*E16&lt;=4),"Low",IF(AND(D16*E16&gt;4,D16*E16&lt;=12),"Medium",IF(AND(D16*E16&gt;13,D16*E16&lt;=16),"High",IF(AND(D16*E16&gt;17,D16*E16&lt;=20),"Very High",IF(D16*E16=25,"Extreme","Error")))))</f>
        <v>Low</v>
      </c>
      <c r="G16" s="5" t="s">
        <v>19</v>
      </c>
    </row>
    <row r="17" spans="1:7" ht="25.5" x14ac:dyDescent="0.2">
      <c r="A17" s="4">
        <v>603</v>
      </c>
      <c r="B17" s="5" t="s">
        <v>40</v>
      </c>
      <c r="C17" s="16" t="s">
        <v>39</v>
      </c>
      <c r="D17" s="6">
        <v>3</v>
      </c>
      <c r="E17" s="6">
        <v>1</v>
      </c>
      <c r="F17" s="6" t="str">
        <f>IF(AND(D17*E17&gt;0,D17*E17&lt;=4),"Low",IF(AND(D17*E17&gt;4,D17*E17&lt;=12),"Medium",IF(AND(D17*E17&gt;13,D17*E17&lt;=16),"High",IF(AND(D17*E17&gt;17,D17*E17&lt;=20),"Very High",IF(D17*E17=25,"Extreme","Error")))))</f>
        <v>Low</v>
      </c>
      <c r="G17" s="5" t="s">
        <v>17</v>
      </c>
    </row>
    <row r="18" spans="1:7" ht="25.5" x14ac:dyDescent="0.2">
      <c r="A18" s="4">
        <v>603</v>
      </c>
      <c r="B18" s="5" t="s">
        <v>57</v>
      </c>
      <c r="C18" s="16" t="s">
        <v>39</v>
      </c>
      <c r="D18" s="6">
        <v>2</v>
      </c>
      <c r="E18" s="6">
        <v>1</v>
      </c>
      <c r="F18" s="6" t="str">
        <f>IF(AND(D18*E18&gt;0,D18*E18&lt;=4),"Low",IF(AND(D18*E18&gt;4,D18*E18&lt;=12),"Medium",IF(AND(D18*E18&gt;13,D18*E18&lt;=16),"High",IF(AND(D18*E18&gt;17,D18*E18&lt;=20),"Very High",IF(D18*E18=25,"Extreme","Error")))))</f>
        <v>Low</v>
      </c>
      <c r="G18" s="5" t="s">
        <v>17</v>
      </c>
    </row>
  </sheetData>
  <sortState ref="A3:G18">
    <sortCondition sortBy="cellColor" ref="F3:F18" dxfId="5"/>
  </sortState>
  <mergeCells count="1">
    <mergeCell ref="A1:G1"/>
  </mergeCells>
  <conditionalFormatting sqref="F3:F16">
    <cfRule type="cellIs" dxfId="45" priority="22" operator="equal">
      <formula>"Medium"</formula>
    </cfRule>
  </conditionalFormatting>
  <conditionalFormatting sqref="F17">
    <cfRule type="cellIs" dxfId="44" priority="21" operator="equal">
      <formula>"Medium"</formula>
    </cfRule>
  </conditionalFormatting>
  <conditionalFormatting sqref="F18">
    <cfRule type="cellIs" dxfId="43" priority="6" operator="equal">
      <formula>"Medium"</formula>
    </cfRule>
  </conditionalFormatting>
  <conditionalFormatting sqref="F3:F17">
    <cfRule type="cellIs" dxfId="42" priority="7" operator="equal">
      <formula>"Extreme"</formula>
    </cfRule>
    <cfRule type="cellIs" dxfId="41" priority="8" operator="equal">
      <formula>"Extreme"</formula>
    </cfRule>
    <cfRule type="cellIs" dxfId="40" priority="9" operator="equal">
      <formula>"Very High"</formula>
    </cfRule>
    <cfRule type="cellIs" dxfId="39" priority="10" operator="equal">
      <formula>"High"</formula>
    </cfRule>
    <cfRule type="cellIs" dxfId="38" priority="11" operator="equal">
      <formula>"Low"</formula>
    </cfRule>
  </conditionalFormatting>
  <conditionalFormatting sqref="F18">
    <cfRule type="cellIs" dxfId="37" priority="1" operator="equal">
      <formula>"Extreme"</formula>
    </cfRule>
    <cfRule type="cellIs" dxfId="36" priority="2" operator="equal">
      <formula>"Extreme"</formula>
    </cfRule>
    <cfRule type="cellIs" dxfId="35" priority="3" operator="equal">
      <formula>"Very High"</formula>
    </cfRule>
    <cfRule type="cellIs" dxfId="34" priority="4" operator="equal">
      <formula>"High"</formula>
    </cfRule>
    <cfRule type="cellIs" dxfId="33" priority="5" operator="equal">
      <formula>"Low"</formula>
    </cfRule>
  </conditionalFormatting>
  <dataValidations count="1">
    <dataValidation type="list" allowBlank="1" showInputMessage="1" showErrorMessage="1" sqref="G3:G18">
      <formula1>$I$5:$I$11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A2" sqref="A2"/>
    </sheetView>
  </sheetViews>
  <sheetFormatPr defaultColWidth="11" defaultRowHeight="12.75" x14ac:dyDescent="0.2"/>
  <cols>
    <col min="1" max="1" width="8.625" style="8" customWidth="1"/>
    <col min="2" max="3" width="45.625" style="1" customWidth="1"/>
    <col min="4" max="4" width="12" style="8" bestFit="1" customWidth="1"/>
    <col min="5" max="5" width="11.5" style="8" bestFit="1" customWidth="1"/>
    <col min="6" max="6" width="11.5" style="8" customWidth="1"/>
    <col min="7" max="7" width="21.375" style="1" bestFit="1" customWidth="1"/>
    <col min="8" max="8" width="11" style="1"/>
    <col min="9" max="9" width="9.875" style="1" hidden="1" customWidth="1"/>
    <col min="10" max="16384" width="11" style="1"/>
  </cols>
  <sheetData>
    <row r="1" spans="1:9" ht="20.100000000000001" customHeight="1" thickBot="1" x14ac:dyDescent="0.3">
      <c r="A1" s="20" t="s">
        <v>2</v>
      </c>
      <c r="B1" s="21"/>
      <c r="C1" s="21"/>
      <c r="D1" s="21"/>
      <c r="E1" s="21"/>
      <c r="F1" s="21"/>
      <c r="G1" s="22"/>
    </row>
    <row r="2" spans="1:9" ht="45" customHeight="1" thickBot="1" x14ac:dyDescent="0.25">
      <c r="A2" s="2" t="s">
        <v>22</v>
      </c>
      <c r="B2" s="9" t="s">
        <v>26</v>
      </c>
      <c r="C2" s="9" t="s">
        <v>0</v>
      </c>
      <c r="D2" s="9" t="s">
        <v>23</v>
      </c>
      <c r="E2" s="9" t="s">
        <v>24</v>
      </c>
      <c r="F2" s="9" t="s">
        <v>25</v>
      </c>
      <c r="G2" s="3" t="s">
        <v>1</v>
      </c>
    </row>
    <row r="3" spans="1:9" x14ac:dyDescent="0.2">
      <c r="A3" s="4">
        <v>605</v>
      </c>
      <c r="B3" s="5" t="s">
        <v>5</v>
      </c>
      <c r="C3" s="16" t="s">
        <v>32</v>
      </c>
      <c r="D3" s="6">
        <v>1</v>
      </c>
      <c r="E3" s="6">
        <v>5</v>
      </c>
      <c r="F3" s="6" t="str">
        <f>IF(AND(D3*E3&gt;0,D3*E3&lt;=4),"Low",IF(AND(D3*E3&gt;4,D3*E3&lt;=12),"Medium",IF(AND(D3*E3&gt;13,D3*E3&lt;=16),"High",IF(AND(D3*E3&gt;17,D3*E3&lt;=20),"Very High",IF(D3*E3=25,"Extreme","Error")))))</f>
        <v>Medium</v>
      </c>
      <c r="G3" s="5" t="s">
        <v>18</v>
      </c>
    </row>
    <row r="4" spans="1:9" ht="38.25" x14ac:dyDescent="0.2">
      <c r="A4" s="4">
        <v>605</v>
      </c>
      <c r="B4" s="5" t="s">
        <v>38</v>
      </c>
      <c r="C4" s="16" t="s">
        <v>37</v>
      </c>
      <c r="D4" s="6">
        <v>2</v>
      </c>
      <c r="E4" s="6">
        <v>3</v>
      </c>
      <c r="F4" s="6" t="str">
        <f>IF(AND(D4*E4&gt;0,D4*E4&lt;=4),"Low",IF(AND(D4*E4&gt;4,D4*E4&lt;=12),"Medium",IF(AND(D4*E4&gt;13,D4*E4&lt;=16),"High",IF(AND(D4*E4&gt;17,D4*E4&lt;=20),"Very High",IF(D4*E4=25,"Extreme","Error")))))</f>
        <v>Medium</v>
      </c>
      <c r="G4" s="5" t="s">
        <v>19</v>
      </c>
      <c r="I4" s="10" t="s">
        <v>13</v>
      </c>
    </row>
    <row r="5" spans="1:9" ht="38.25" x14ac:dyDescent="0.2">
      <c r="A5" s="4">
        <v>605</v>
      </c>
      <c r="B5" s="5" t="s">
        <v>4</v>
      </c>
      <c r="C5" s="16" t="s">
        <v>58</v>
      </c>
      <c r="D5" s="6">
        <v>1</v>
      </c>
      <c r="E5" s="6">
        <v>5</v>
      </c>
      <c r="F5" s="6" t="str">
        <f>IF(AND(D5*E5&gt;0,D5*E5&lt;=4),"Low",IF(AND(D5*E5&gt;4,D5*E5&lt;=12),"Medium",IF(AND(D5*E5&gt;13,D5*E5&lt;=16),"High",IF(AND(D5*E5&gt;17,D5*E5&lt;=20),"Very High",IF(D5*E5=25,"Extreme","Error")))))</f>
        <v>Medium</v>
      </c>
      <c r="G5" s="5" t="s">
        <v>18</v>
      </c>
      <c r="I5" s="1" t="s">
        <v>15</v>
      </c>
    </row>
    <row r="6" spans="1:9" ht="25.5" x14ac:dyDescent="0.2">
      <c r="A6" s="4">
        <v>605</v>
      </c>
      <c r="B6" s="5" t="s">
        <v>14</v>
      </c>
      <c r="C6" s="16" t="s">
        <v>28</v>
      </c>
      <c r="D6" s="6">
        <v>1</v>
      </c>
      <c r="E6" s="6">
        <v>2</v>
      </c>
      <c r="F6" s="6" t="str">
        <f>IF(AND(D6*E6&gt;0,D6*E6&lt;=4),"Low",IF(AND(D6*E6&gt;4,D6*E6&lt;=12),"Medium",IF(AND(D6*E6&gt;13,D6*E6&lt;=16),"High",IF(AND(D6*E6&gt;17,D6*E6&lt;=20),"Very High",IF(D6*E6=25,"Extreme","Error")))))</f>
        <v>Low</v>
      </c>
      <c r="G6" s="5" t="s">
        <v>20</v>
      </c>
      <c r="I6" s="1" t="s">
        <v>16</v>
      </c>
    </row>
    <row r="7" spans="1:9" ht="25.5" x14ac:dyDescent="0.2">
      <c r="A7" s="4">
        <v>605</v>
      </c>
      <c r="B7" s="5" t="s">
        <v>9</v>
      </c>
      <c r="C7" s="16" t="s">
        <v>27</v>
      </c>
      <c r="D7" s="6">
        <v>1</v>
      </c>
      <c r="E7" s="6">
        <v>2</v>
      </c>
      <c r="F7" s="6" t="str">
        <f>IF(AND(D7*E7&gt;0,D7*E7&lt;=4),"Low",IF(AND(D7*E7&gt;4,D7*E7&lt;=12),"Medium",IF(AND(D7*E7&gt;13,D7*E7&lt;=16),"High",IF(AND(D7*E7&gt;17,D7*E7&lt;=20),"Very High",IF(D7*E7=25,"Extreme","Error")))))</f>
        <v>Low</v>
      </c>
      <c r="G7" s="5" t="s">
        <v>17</v>
      </c>
      <c r="I7" s="1" t="s">
        <v>17</v>
      </c>
    </row>
    <row r="8" spans="1:9" x14ac:dyDescent="0.2">
      <c r="A8" s="4">
        <v>605</v>
      </c>
      <c r="B8" s="5" t="s">
        <v>8</v>
      </c>
      <c r="C8" s="16" t="s">
        <v>29</v>
      </c>
      <c r="D8" s="6">
        <v>1</v>
      </c>
      <c r="E8" s="6">
        <v>1</v>
      </c>
      <c r="F8" s="6" t="str">
        <f>IF(AND(D8*E8&gt;0,D8*E8&lt;=4),"Low",IF(AND(D8*E8&gt;4,D8*E8&lt;=12),"Medium",IF(AND(D8*E8&gt;13,D8*E8&lt;=16),"High",IF(AND(D8*E8&gt;17,D8*E8&lt;=20),"Very High",IF(D8*E8=25,"Extreme","Error")))))</f>
        <v>Low</v>
      </c>
      <c r="G8" s="5" t="s">
        <v>17</v>
      </c>
      <c r="I8" s="1" t="s">
        <v>18</v>
      </c>
    </row>
    <row r="9" spans="1:9" ht="25.5" x14ac:dyDescent="0.2">
      <c r="A9" s="4">
        <v>605</v>
      </c>
      <c r="B9" s="5" t="s">
        <v>3</v>
      </c>
      <c r="C9" s="16" t="s">
        <v>30</v>
      </c>
      <c r="D9" s="6">
        <v>1</v>
      </c>
      <c r="E9" s="6">
        <v>1</v>
      </c>
      <c r="F9" s="6" t="str">
        <f>IF(AND(D9*E9&gt;0,D9*E9&lt;=4),"Low",IF(AND(D9*E9&gt;4,D9*E9&lt;=12),"Medium",IF(AND(D9*E9&gt;13,D9*E9&lt;=16),"High",IF(AND(D9*E9&gt;17,D9*E9&lt;=20),"Very High",IF(D9*E9=25,"Extreme","Error")))))</f>
        <v>Low</v>
      </c>
      <c r="G9" s="5" t="s">
        <v>17</v>
      </c>
      <c r="I9" s="1" t="s">
        <v>21</v>
      </c>
    </row>
    <row r="10" spans="1:9" x14ac:dyDescent="0.2">
      <c r="A10" s="4">
        <v>605</v>
      </c>
      <c r="B10" s="5" t="s">
        <v>11</v>
      </c>
      <c r="C10" s="16" t="s">
        <v>31</v>
      </c>
      <c r="D10" s="6">
        <v>1</v>
      </c>
      <c r="E10" s="6">
        <v>1</v>
      </c>
      <c r="F10" s="6" t="str">
        <f>IF(AND(D10*E10&gt;0,D10*E10&lt;=4),"Low",IF(AND(D10*E10&gt;4,D10*E10&lt;=12),"Medium",IF(AND(D10*E10&gt;13,D10*E10&lt;=16),"High",IF(AND(D10*E10&gt;17,D10*E10&lt;=20),"Very High",IF(D10*E10=25,"Extreme","Error")))))</f>
        <v>Low</v>
      </c>
      <c r="G10" s="5" t="s">
        <v>16</v>
      </c>
      <c r="I10" s="1" t="s">
        <v>19</v>
      </c>
    </row>
    <row r="11" spans="1:9" ht="25.5" x14ac:dyDescent="0.2">
      <c r="A11" s="4">
        <v>605</v>
      </c>
      <c r="B11" s="5" t="s">
        <v>7</v>
      </c>
      <c r="C11" s="16" t="s">
        <v>33</v>
      </c>
      <c r="D11" s="6">
        <v>1</v>
      </c>
      <c r="E11" s="6">
        <v>3</v>
      </c>
      <c r="F11" s="6" t="str">
        <f>IF(AND(D11*E11&gt;0,D11*E11&lt;=4),"Low",IF(AND(D11*E11&gt;4,D11*E11&lt;=12),"Medium",IF(AND(D11*E11&gt;13,D11*E11&lt;=16),"High",IF(AND(D11*E11&gt;17,D11*E11&lt;=20),"Very High",IF(D11*E11=25,"Extreme","Error")))))</f>
        <v>Low</v>
      </c>
      <c r="G11" s="5" t="s">
        <v>17</v>
      </c>
      <c r="I11" s="1" t="s">
        <v>20</v>
      </c>
    </row>
    <row r="12" spans="1:9" x14ac:dyDescent="0.2">
      <c r="A12" s="4">
        <v>605</v>
      </c>
      <c r="B12" s="5" t="s">
        <v>41</v>
      </c>
      <c r="C12" s="16" t="s">
        <v>33</v>
      </c>
      <c r="D12" s="6">
        <v>1</v>
      </c>
      <c r="E12" s="6">
        <v>3</v>
      </c>
      <c r="F12" s="6" t="str">
        <f>IF(AND(D12*E12&gt;0,D12*E12&lt;=4),"Low",IF(AND(D12*E12&gt;4,D12*E12&lt;=12),"Medium",IF(AND(D12*E12&gt;13,D12*E12&lt;=16),"High",IF(AND(D12*E12&gt;17,D12*E12&lt;=20),"Very High",IF(D12*E12=25,"Extreme","Error")))))</f>
        <v>Low</v>
      </c>
      <c r="G12" s="5" t="s">
        <v>17</v>
      </c>
    </row>
    <row r="13" spans="1:9" ht="38.25" x14ac:dyDescent="0.2">
      <c r="A13" s="4">
        <v>605</v>
      </c>
      <c r="B13" s="5" t="s">
        <v>6</v>
      </c>
      <c r="C13" s="16" t="s">
        <v>34</v>
      </c>
      <c r="D13" s="6">
        <v>1</v>
      </c>
      <c r="E13" s="6">
        <v>4</v>
      </c>
      <c r="F13" s="6" t="str">
        <f>IF(AND(D13*E13&gt;0,D13*E13&lt;=4),"Low",IF(AND(D13*E13&gt;4,D13*E13&lt;=12),"Medium",IF(AND(D13*E13&gt;13,D13*E13&lt;=16),"High",IF(AND(D13*E13&gt;17,D13*E13&lt;=20),"Very High",IF(D13*E13=25,"Extreme","Error")))))</f>
        <v>Low</v>
      </c>
      <c r="G13" s="5" t="s">
        <v>18</v>
      </c>
    </row>
    <row r="14" spans="1:9" x14ac:dyDescent="0.2">
      <c r="A14" s="4">
        <v>605</v>
      </c>
      <c r="B14" s="5" t="s">
        <v>10</v>
      </c>
      <c r="C14" s="16" t="s">
        <v>28</v>
      </c>
      <c r="D14" s="6">
        <v>1</v>
      </c>
      <c r="E14" s="6">
        <v>3</v>
      </c>
      <c r="F14" s="6" t="str">
        <f>IF(AND(D14*E14&gt;0,D14*E14&lt;=4),"Low",IF(AND(D14*E14&gt;4,D14*E14&lt;=12),"Medium",IF(AND(D14*E14&gt;13,D14*E14&lt;=16),"High",IF(AND(D14*E14&gt;17,D14*E14&lt;=20),"Very High",IF(D14*E14=25,"Extreme","Error")))))</f>
        <v>Low</v>
      </c>
      <c r="G14" s="5" t="s">
        <v>16</v>
      </c>
    </row>
    <row r="15" spans="1:9" ht="38.25" x14ac:dyDescent="0.2">
      <c r="A15" s="4">
        <v>605</v>
      </c>
      <c r="B15" s="5" t="s">
        <v>12</v>
      </c>
      <c r="C15" s="16" t="s">
        <v>36</v>
      </c>
      <c r="D15" s="6">
        <v>1</v>
      </c>
      <c r="E15" s="6">
        <v>3</v>
      </c>
      <c r="F15" s="6" t="str">
        <f>IF(AND(D15*E15&gt;0,D15*E15&lt;=4),"Low",IF(AND(D15*E15&gt;4,D15*E15&lt;=12),"Medium",IF(AND(D15*E15&gt;13,D15*E15&lt;=16),"High",IF(AND(D15*E15&gt;17,D15*E15&lt;=20),"Very High",IF(D15*E15=25,"Extreme","Error")))))</f>
        <v>Low</v>
      </c>
      <c r="G15" s="5" t="s">
        <v>16</v>
      </c>
    </row>
    <row r="16" spans="1:9" ht="25.5" x14ac:dyDescent="0.2">
      <c r="A16" s="4">
        <v>605</v>
      </c>
      <c r="B16" s="5" t="s">
        <v>54</v>
      </c>
      <c r="C16" s="16" t="s">
        <v>35</v>
      </c>
      <c r="D16" s="6">
        <v>1</v>
      </c>
      <c r="E16" s="6">
        <v>3</v>
      </c>
      <c r="F16" s="6" t="str">
        <f>IF(AND(D16*E16&gt;0,D16*E16&lt;=4),"Low",IF(AND(D16*E16&gt;4,D16*E16&lt;=12),"Medium",IF(AND(D16*E16&gt;13,D16*E16&lt;=16),"High",IF(AND(D16*E16&gt;17,D16*E16&lt;=20),"Very High",IF(D16*E16=25,"Extreme","Error")))))</f>
        <v>Low</v>
      </c>
      <c r="G16" s="5" t="s">
        <v>19</v>
      </c>
    </row>
    <row r="17" spans="1:7" ht="25.5" x14ac:dyDescent="0.2">
      <c r="A17" s="4">
        <v>605</v>
      </c>
      <c r="B17" s="5" t="s">
        <v>40</v>
      </c>
      <c r="C17" s="16" t="s">
        <v>39</v>
      </c>
      <c r="D17" s="6">
        <v>3</v>
      </c>
      <c r="E17" s="6">
        <v>1</v>
      </c>
      <c r="F17" s="6" t="str">
        <f>IF(AND(D17*E17&gt;0,D17*E17&lt;=4),"Low",IF(AND(D17*E17&gt;4,D17*E17&lt;=12),"Medium",IF(AND(D17*E17&gt;13,D17*E17&lt;=16),"High",IF(AND(D17*E17&gt;17,D17*E17&lt;=20),"Very High",IF(D17*E17=25,"Extreme","Error")))))</f>
        <v>Low</v>
      </c>
      <c r="G17" s="5" t="s">
        <v>17</v>
      </c>
    </row>
    <row r="18" spans="1:7" ht="25.5" x14ac:dyDescent="0.2">
      <c r="A18" s="4">
        <v>605</v>
      </c>
      <c r="B18" s="5" t="s">
        <v>57</v>
      </c>
      <c r="C18" s="16" t="s">
        <v>39</v>
      </c>
      <c r="D18" s="6">
        <v>2</v>
      </c>
      <c r="E18" s="6">
        <v>1</v>
      </c>
      <c r="F18" s="6" t="str">
        <f>IF(AND(D18*E18&gt;0,D18*E18&lt;=4),"Low",IF(AND(D18*E18&gt;4,D18*E18&lt;=12),"Medium",IF(AND(D18*E18&gt;13,D18*E18&lt;=16),"High",IF(AND(D18*E18&gt;17,D18*E18&lt;=20),"Very High",IF(D18*E18=25,"Extreme","Error")))))</f>
        <v>Low</v>
      </c>
      <c r="G18" s="5" t="s">
        <v>17</v>
      </c>
    </row>
  </sheetData>
  <sortState ref="A3:G18">
    <sortCondition sortBy="cellColor" ref="F3:F18" dxfId="3"/>
  </sortState>
  <mergeCells count="1">
    <mergeCell ref="A1:G1"/>
  </mergeCells>
  <conditionalFormatting sqref="F3:F16">
    <cfRule type="cellIs" dxfId="31" priority="16" operator="equal">
      <formula>"Medium"</formula>
    </cfRule>
  </conditionalFormatting>
  <conditionalFormatting sqref="F17">
    <cfRule type="cellIs" dxfId="30" priority="15" operator="equal">
      <formula>"Medium"</formula>
    </cfRule>
  </conditionalFormatting>
  <conditionalFormatting sqref="F18">
    <cfRule type="cellIs" dxfId="29" priority="14" operator="equal">
      <formula>"Medium"</formula>
    </cfRule>
  </conditionalFormatting>
  <conditionalFormatting sqref="F3:F18">
    <cfRule type="cellIs" dxfId="28" priority="1" operator="equal">
      <formula>"Extreme"</formula>
    </cfRule>
    <cfRule type="cellIs" dxfId="27" priority="2" operator="equal">
      <formula>"Extreme"</formula>
    </cfRule>
    <cfRule type="cellIs" dxfId="26" priority="3" operator="equal">
      <formula>"Very High"</formula>
    </cfRule>
    <cfRule type="cellIs" dxfId="25" priority="4" operator="equal">
      <formula>"High"</formula>
    </cfRule>
    <cfRule type="cellIs" dxfId="24" priority="5" operator="equal">
      <formula>"Low"</formula>
    </cfRule>
  </conditionalFormatting>
  <dataValidations count="1">
    <dataValidation type="list" allowBlank="1" showInputMessage="1" showErrorMessage="1" sqref="G3:G18">
      <formula1>$I$5:$I$11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A2" sqref="A2"/>
    </sheetView>
  </sheetViews>
  <sheetFormatPr defaultColWidth="11" defaultRowHeight="12.75" x14ac:dyDescent="0.2"/>
  <cols>
    <col min="1" max="1" width="8.625" style="8" customWidth="1"/>
    <col min="2" max="3" width="45.625" style="1" customWidth="1"/>
    <col min="4" max="4" width="12" style="8" bestFit="1" customWidth="1"/>
    <col min="5" max="5" width="11.5" style="8" bestFit="1" customWidth="1"/>
    <col min="6" max="6" width="11.5" style="8" customWidth="1"/>
    <col min="7" max="7" width="21.375" style="1" bestFit="1" customWidth="1"/>
    <col min="8" max="8" width="24.25" style="11" customWidth="1"/>
    <col min="9" max="9" width="9.875" style="1" hidden="1" customWidth="1"/>
    <col min="10" max="16384" width="11" style="1"/>
  </cols>
  <sheetData>
    <row r="1" spans="1:9" ht="20.100000000000001" customHeight="1" thickBot="1" x14ac:dyDescent="0.3">
      <c r="A1" s="23" t="s">
        <v>2</v>
      </c>
      <c r="B1" s="24"/>
      <c r="C1" s="24"/>
      <c r="D1" s="24"/>
      <c r="E1" s="24"/>
      <c r="F1" s="24"/>
      <c r="G1" s="24"/>
      <c r="H1" s="24"/>
    </row>
    <row r="2" spans="1:9" ht="45" customHeight="1" thickBot="1" x14ac:dyDescent="0.25">
      <c r="A2" s="2" t="s">
        <v>22</v>
      </c>
      <c r="B2" s="9" t="s">
        <v>26</v>
      </c>
      <c r="C2" s="9" t="s">
        <v>0</v>
      </c>
      <c r="D2" s="9" t="s">
        <v>23</v>
      </c>
      <c r="E2" s="9" t="s">
        <v>24</v>
      </c>
      <c r="F2" s="9" t="s">
        <v>25</v>
      </c>
      <c r="G2" s="3" t="s">
        <v>1</v>
      </c>
      <c r="H2" s="3" t="s">
        <v>50</v>
      </c>
    </row>
    <row r="3" spans="1:9" x14ac:dyDescent="0.2">
      <c r="A3" s="4">
        <v>607</v>
      </c>
      <c r="B3" s="5" t="s">
        <v>5</v>
      </c>
      <c r="C3" s="16" t="s">
        <v>32</v>
      </c>
      <c r="D3" s="6">
        <v>1</v>
      </c>
      <c r="E3" s="6">
        <v>5</v>
      </c>
      <c r="F3" s="6" t="str">
        <f>IF(AND(D3*E3&gt;0,D3*E3&lt;=4),"Low",IF(AND(D3*E3&gt;4,D3*E3&lt;=12),"Medium",IF(AND(D3*E3&gt;13,D3*E3&lt;=16),"High",IF(AND(D3*E3&gt;17,D3*E3&lt;=20),"Very High",IF(D3*E3=25,"Extreme","Error")))))</f>
        <v>Medium</v>
      </c>
      <c r="G3" s="5" t="s">
        <v>18</v>
      </c>
      <c r="H3" s="14"/>
      <c r="I3" s="10" t="s">
        <v>13</v>
      </c>
    </row>
    <row r="4" spans="1:9" ht="102" x14ac:dyDescent="0.2">
      <c r="A4" s="4">
        <v>607</v>
      </c>
      <c r="B4" s="16" t="s">
        <v>45</v>
      </c>
      <c r="C4" s="16" t="s">
        <v>44</v>
      </c>
      <c r="D4" s="18">
        <v>2</v>
      </c>
      <c r="E4" s="18">
        <v>5</v>
      </c>
      <c r="F4" s="12" t="str">
        <f>IF(AND(D4*E4&gt;0,D4*E4&lt;=4),"Low",IF(AND(D4*E4&gt;4,D4*E4&lt;=12),"Medium",IF(AND(D4*E4&gt;13,D4*E4&lt;=16),"High",IF(AND(D4*E4&gt;17,D4*E4&lt;=20),"Very High",IF(D4*E4=25,"Extreme","Error")))))</f>
        <v>Medium</v>
      </c>
      <c r="G4" s="13" t="s">
        <v>21</v>
      </c>
      <c r="H4" s="14" t="s">
        <v>53</v>
      </c>
      <c r="I4" s="1" t="s">
        <v>15</v>
      </c>
    </row>
    <row r="5" spans="1:9" ht="51" x14ac:dyDescent="0.2">
      <c r="A5" s="4">
        <v>607</v>
      </c>
      <c r="B5" s="16" t="s">
        <v>49</v>
      </c>
      <c r="C5" s="16" t="s">
        <v>44</v>
      </c>
      <c r="D5" s="18">
        <v>1</v>
      </c>
      <c r="E5" s="18">
        <v>5</v>
      </c>
      <c r="F5" s="12" t="str">
        <f>IF(AND(D5*E5&gt;0,D5*E5&lt;=4),"Low",IF(AND(D5*E5&gt;4,D5*E5&lt;=12),"Medium",IF(AND(D5*E5&gt;13,D5*E5&lt;=16),"High",IF(AND(D5*E5&gt;17,D5*E5&lt;=20),"Very High",IF(D5*E5=25,"Extreme","Error")))))</f>
        <v>Medium</v>
      </c>
      <c r="G5" s="13" t="s">
        <v>21</v>
      </c>
      <c r="H5" s="14" t="s">
        <v>46</v>
      </c>
      <c r="I5" s="1" t="s">
        <v>16</v>
      </c>
    </row>
    <row r="6" spans="1:9" ht="51" x14ac:dyDescent="0.2">
      <c r="A6" s="4">
        <v>607</v>
      </c>
      <c r="B6" s="5" t="s">
        <v>55</v>
      </c>
      <c r="C6" s="16" t="s">
        <v>56</v>
      </c>
      <c r="D6" s="6">
        <v>3</v>
      </c>
      <c r="E6" s="6">
        <v>2</v>
      </c>
      <c r="F6" s="6" t="str">
        <f>IF(AND(D6*E6&gt;0,D6*E6&lt;=4),"Low",IF(AND(D6*E6&gt;4,D6*E6&lt;=12),"Medium",IF(AND(D6*E6&gt;13,D6*E6&lt;=16),"High",IF(AND(D6*E6&gt;17,D6*E6&lt;=20),"Very High",IF(D6*E6=25,"Extreme","Error")))))</f>
        <v>Medium</v>
      </c>
      <c r="G6" s="5" t="s">
        <v>17</v>
      </c>
      <c r="H6" s="14" t="s">
        <v>51</v>
      </c>
      <c r="I6" s="1" t="s">
        <v>17</v>
      </c>
    </row>
    <row r="7" spans="1:9" ht="38.25" x14ac:dyDescent="0.2">
      <c r="A7" s="4">
        <v>607</v>
      </c>
      <c r="B7" s="5" t="s">
        <v>4</v>
      </c>
      <c r="C7" s="16" t="s">
        <v>58</v>
      </c>
      <c r="D7" s="6">
        <v>1</v>
      </c>
      <c r="E7" s="6">
        <v>5</v>
      </c>
      <c r="F7" s="6" t="str">
        <f>IF(AND(D7*E7&gt;0,D7*E7&lt;=4),"Low",IF(AND(D7*E7&gt;4,D7*E7&lt;=12),"Medium",IF(AND(D7*E7&gt;13,D7*E7&lt;=16),"High",IF(AND(D7*E7&gt;17,D7*E7&lt;=20),"Very High",IF(D7*E7=25,"Extreme","Error")))))</f>
        <v>Medium</v>
      </c>
      <c r="G7" s="5" t="s">
        <v>18</v>
      </c>
      <c r="H7" s="14"/>
      <c r="I7" s="1" t="s">
        <v>18</v>
      </c>
    </row>
    <row r="8" spans="1:9" ht="38.25" x14ac:dyDescent="0.2">
      <c r="A8" s="4">
        <v>607</v>
      </c>
      <c r="B8" s="5" t="s">
        <v>54</v>
      </c>
      <c r="C8" s="16" t="s">
        <v>35</v>
      </c>
      <c r="D8" s="6">
        <v>1</v>
      </c>
      <c r="E8" s="6">
        <v>3</v>
      </c>
      <c r="F8" s="6" t="str">
        <f>IF(AND(D8*E8&gt;0,D8*E8&lt;=4),"Low",IF(AND(D8*E8&gt;4,D8*E8&lt;=12),"Medium",IF(AND(D8*E8&gt;13,D8*E8&lt;=16),"High",IF(AND(D8*E8&gt;17,D8*E8&lt;=20),"Very High",IF(D8*E8=25,"Extreme","Error")))))</f>
        <v>Low</v>
      </c>
      <c r="G8" s="5" t="s">
        <v>19</v>
      </c>
      <c r="H8" s="14"/>
      <c r="I8" s="1" t="s">
        <v>21</v>
      </c>
    </row>
    <row r="9" spans="1:9" x14ac:dyDescent="0.2">
      <c r="A9" s="4">
        <v>607</v>
      </c>
      <c r="B9" s="5" t="s">
        <v>9</v>
      </c>
      <c r="C9" s="16" t="s">
        <v>27</v>
      </c>
      <c r="D9" s="6">
        <v>1</v>
      </c>
      <c r="E9" s="6">
        <v>2</v>
      </c>
      <c r="F9" s="6" t="str">
        <f>IF(AND(D9*E9&gt;0,D9*E9&lt;=4),"Low",IF(AND(D9*E9&gt;4,D9*E9&lt;=12),"Medium",IF(AND(D9*E9&gt;13,D9*E9&lt;=16),"High",IF(AND(D9*E9&gt;17,D9*E9&lt;=20),"Very High",IF(D9*E9=25,"Extreme","Error")))))</f>
        <v>Low</v>
      </c>
      <c r="G9" s="5" t="s">
        <v>17</v>
      </c>
      <c r="H9" s="14" t="s">
        <v>43</v>
      </c>
      <c r="I9" s="1" t="s">
        <v>19</v>
      </c>
    </row>
    <row r="10" spans="1:9" ht="25.5" x14ac:dyDescent="0.2">
      <c r="A10" s="4">
        <v>607</v>
      </c>
      <c r="B10" s="5" t="s">
        <v>8</v>
      </c>
      <c r="C10" s="16" t="s">
        <v>29</v>
      </c>
      <c r="D10" s="6">
        <v>1</v>
      </c>
      <c r="E10" s="6">
        <v>1</v>
      </c>
      <c r="F10" s="6" t="str">
        <f>IF(AND(D10*E10&gt;0,D10*E10&lt;=4),"Low",IF(AND(D10*E10&gt;4,D10*E10&lt;=12),"Medium",IF(AND(D10*E10&gt;13,D10*E10&lt;=16),"High",IF(AND(D10*E10&gt;17,D10*E10&lt;=20),"Very High",IF(D10*E10=25,"Extreme","Error")))))</f>
        <v>Low</v>
      </c>
      <c r="G10" s="5" t="s">
        <v>17</v>
      </c>
      <c r="H10" s="14"/>
      <c r="I10" s="1" t="s">
        <v>20</v>
      </c>
    </row>
    <row r="11" spans="1:9" ht="25.5" x14ac:dyDescent="0.2">
      <c r="A11" s="4">
        <v>607</v>
      </c>
      <c r="B11" s="5" t="s">
        <v>3</v>
      </c>
      <c r="C11" s="16" t="s">
        <v>30</v>
      </c>
      <c r="D11" s="6">
        <v>1</v>
      </c>
      <c r="E11" s="6">
        <v>1</v>
      </c>
      <c r="F11" s="6" t="str">
        <f>IF(AND(D11*E11&gt;0,D11*E11&lt;=4),"Low",IF(AND(D11*E11&gt;4,D11*E11&lt;=12),"Medium",IF(AND(D11*E11&gt;13,D11*E11&lt;=16),"High",IF(AND(D11*E11&gt;17,D11*E11&lt;=20),"Very High",IF(D11*E11=25,"Extreme","Error")))))</f>
        <v>Low</v>
      </c>
      <c r="G11" s="5" t="s">
        <v>17</v>
      </c>
      <c r="H11" s="14" t="s">
        <v>52</v>
      </c>
    </row>
    <row r="12" spans="1:9" x14ac:dyDescent="0.2">
      <c r="A12" s="4">
        <v>607</v>
      </c>
      <c r="B12" s="5" t="s">
        <v>7</v>
      </c>
      <c r="C12" s="16" t="s">
        <v>33</v>
      </c>
      <c r="D12" s="6">
        <v>1</v>
      </c>
      <c r="E12" s="6">
        <v>3</v>
      </c>
      <c r="F12" s="6" t="str">
        <f>IF(AND(D12*E12&gt;0,D12*E12&lt;=4),"Low",IF(AND(D12*E12&gt;4,D12*E12&lt;=12),"Medium",IF(AND(D12*E12&gt;13,D12*E12&lt;=16),"High",IF(AND(D12*E12&gt;17,D12*E12&lt;=20),"Very High",IF(D12*E12=25,"Extreme","Error")))))</f>
        <v>Low</v>
      </c>
      <c r="G12" s="5" t="s">
        <v>17</v>
      </c>
      <c r="H12" s="14"/>
    </row>
    <row r="13" spans="1:9" x14ac:dyDescent="0.2">
      <c r="A13" s="4">
        <v>607</v>
      </c>
      <c r="B13" s="5" t="s">
        <v>41</v>
      </c>
      <c r="C13" s="16" t="s">
        <v>33</v>
      </c>
      <c r="D13" s="6">
        <v>1</v>
      </c>
      <c r="E13" s="6">
        <v>3</v>
      </c>
      <c r="F13" s="6" t="str">
        <f>IF(AND(D13*E13&gt;0,D13*E13&lt;=4),"Low",IF(AND(D13*E13&gt;4,D13*E13&lt;=12),"Medium",IF(AND(D13*E13&gt;13,D13*E13&lt;=16),"High",IF(AND(D13*E13&gt;17,D13*E13&lt;=20),"Very High",IF(D13*E13=25,"Extreme","Error")))))</f>
        <v>Low</v>
      </c>
      <c r="G13" s="5" t="s">
        <v>17</v>
      </c>
      <c r="H13" s="14"/>
    </row>
    <row r="14" spans="1:9" x14ac:dyDescent="0.2">
      <c r="A14" s="4">
        <v>607</v>
      </c>
      <c r="B14" s="5" t="s">
        <v>11</v>
      </c>
      <c r="C14" s="16" t="s">
        <v>31</v>
      </c>
      <c r="D14" s="6">
        <v>1</v>
      </c>
      <c r="E14" s="6">
        <v>1</v>
      </c>
      <c r="F14" s="6" t="str">
        <f>IF(AND(D14*E14&gt;0,D14*E14&lt;=4),"Low",IF(AND(D14*E14&gt;4,D14*E14&lt;=12),"Medium",IF(AND(D14*E14&gt;13,D14*E14&lt;=16),"High",IF(AND(D14*E14&gt;17,D14*E14&lt;=20),"Very High",IF(D14*E14=25,"Extreme","Error")))))</f>
        <v>Low</v>
      </c>
      <c r="G14" s="5" t="s">
        <v>16</v>
      </c>
      <c r="H14" s="14"/>
    </row>
    <row r="15" spans="1:9" ht="38.25" x14ac:dyDescent="0.2">
      <c r="A15" s="4">
        <v>607</v>
      </c>
      <c r="B15" s="5" t="s">
        <v>10</v>
      </c>
      <c r="C15" s="16" t="s">
        <v>28</v>
      </c>
      <c r="D15" s="6">
        <v>1</v>
      </c>
      <c r="E15" s="6">
        <v>3</v>
      </c>
      <c r="F15" s="6" t="str">
        <f>IF(AND(D15*E15&gt;0,D15*E15&lt;=4),"Low",IF(AND(D15*E15&gt;4,D15*E15&lt;=12),"Medium",IF(AND(D15*E15&gt;13,D15*E15&lt;=16),"High",IF(AND(D15*E15&gt;17,D15*E15&lt;=20),"Very High",IF(D15*E15=25,"Extreme","Error")))))</f>
        <v>Low</v>
      </c>
      <c r="G15" s="5" t="s">
        <v>16</v>
      </c>
      <c r="H15" s="14"/>
    </row>
    <row r="16" spans="1:9" ht="38.25" x14ac:dyDescent="0.2">
      <c r="A16" s="4">
        <v>607</v>
      </c>
      <c r="B16" s="17" t="s">
        <v>12</v>
      </c>
      <c r="C16" s="16" t="s">
        <v>36</v>
      </c>
      <c r="D16" s="19">
        <v>1</v>
      </c>
      <c r="E16" s="19">
        <v>3</v>
      </c>
      <c r="F16" s="6" t="str">
        <f>IF(AND(D16*E16&gt;0,D16*E16&lt;=4),"Low",IF(AND(D16*E16&gt;4,D16*E16&lt;=12),"Medium",IF(AND(D16*E16&gt;13,D16*E16&lt;=16),"High",IF(AND(D16*E16&gt;17,D16*E16&lt;=20),"Very High",IF(D16*E16=25,"Extreme","Error")))))</f>
        <v>Low</v>
      </c>
      <c r="G16" s="5" t="s">
        <v>16</v>
      </c>
      <c r="H16" s="14"/>
    </row>
    <row r="17" spans="1:8" ht="38.25" x14ac:dyDescent="0.2">
      <c r="A17" s="4">
        <v>607</v>
      </c>
      <c r="B17" s="17" t="s">
        <v>6</v>
      </c>
      <c r="C17" s="15" t="s">
        <v>34</v>
      </c>
      <c r="D17" s="19">
        <v>1</v>
      </c>
      <c r="E17" s="19">
        <v>4</v>
      </c>
      <c r="F17" s="6" t="str">
        <f>IF(AND(D17*E17&gt;0,D17*E17&lt;=4),"Low",IF(AND(D17*E17&gt;4,D17*E17&lt;=12),"Medium",IF(AND(D17*E17&gt;13,D17*E17&lt;=16),"High",IF(AND(D17*E17&gt;17,D17*E17&lt;=20),"Very High",IF(D17*E17=25,"Extreme","Error")))))</f>
        <v>Low</v>
      </c>
      <c r="G17" s="5" t="s">
        <v>18</v>
      </c>
      <c r="H17" s="14"/>
    </row>
    <row r="18" spans="1:8" s="7" customFormat="1" ht="25.5" x14ac:dyDescent="0.2">
      <c r="A18" s="4">
        <v>607</v>
      </c>
      <c r="B18" s="17" t="s">
        <v>14</v>
      </c>
      <c r="C18" s="15" t="s">
        <v>28</v>
      </c>
      <c r="D18" s="19">
        <v>1</v>
      </c>
      <c r="E18" s="19">
        <v>2</v>
      </c>
      <c r="F18" s="6" t="str">
        <f>IF(AND(D18*E18&gt;0,D18*E18&lt;=4),"Low",IF(AND(D18*E18&gt;4,D18*E18&lt;=12),"Medium",IF(AND(D18*E18&gt;13,D18*E18&lt;=16),"High",IF(AND(D18*E18&gt;17,D18*E18&lt;=20),"Very High",IF(D18*E18=25,"Extreme","Error")))))</f>
        <v>Low</v>
      </c>
      <c r="G18" s="5" t="s">
        <v>20</v>
      </c>
      <c r="H18" s="14" t="s">
        <v>42</v>
      </c>
    </row>
    <row r="19" spans="1:8" ht="51" x14ac:dyDescent="0.2">
      <c r="A19" s="4">
        <v>607</v>
      </c>
      <c r="B19" s="16" t="s">
        <v>48</v>
      </c>
      <c r="C19" s="16" t="s">
        <v>47</v>
      </c>
      <c r="D19" s="18">
        <v>2</v>
      </c>
      <c r="E19" s="18">
        <v>1</v>
      </c>
      <c r="F19" s="12" t="str">
        <f>IF(AND(D19*E19&gt;0,D19*E19&lt;=4),"Low",IF(AND(D19*E19&gt;4,D19*E19&lt;=12),"Medium",IF(AND(D19*E19&gt;13,D19*E19&lt;=16),"High",IF(AND(D19*E19&gt;17,D19*E19&lt;=20),"Very High",IF(D19*E19=25,"Extreme","Error")))))</f>
        <v>Low</v>
      </c>
      <c r="G19" s="13" t="s">
        <v>15</v>
      </c>
      <c r="H19" s="14" t="s">
        <v>51</v>
      </c>
    </row>
    <row r="20" spans="1:8" ht="51" x14ac:dyDescent="0.2">
      <c r="A20" s="4">
        <v>607</v>
      </c>
      <c r="B20" s="5" t="s">
        <v>57</v>
      </c>
      <c r="C20" s="16" t="s">
        <v>39</v>
      </c>
      <c r="D20" s="6">
        <v>2</v>
      </c>
      <c r="E20" s="6">
        <v>1</v>
      </c>
      <c r="F20" s="6" t="str">
        <f>IF(AND(D20*E20&gt;0,D20*E20&lt;=4),"Low",IF(AND(D20*E20&gt;4,D20*E20&lt;=12),"Medium",IF(AND(D20*E20&gt;13,D20*E20&lt;=16),"High",IF(AND(D20*E20&gt;17,D20*E20&lt;=20),"Very High",IF(D20*E20=25,"Extreme","Error")))))</f>
        <v>Low</v>
      </c>
      <c r="G20" s="5" t="s">
        <v>17</v>
      </c>
      <c r="H20" s="14" t="s">
        <v>51</v>
      </c>
    </row>
  </sheetData>
  <sortState ref="A3:H20">
    <sortCondition sortBy="cellColor" ref="F3:F20" dxfId="1"/>
  </sortState>
  <mergeCells count="1">
    <mergeCell ref="A1:H1"/>
  </mergeCells>
  <conditionalFormatting sqref="F3:F15">
    <cfRule type="cellIs" dxfId="22" priority="23" operator="equal">
      <formula>"Medium"</formula>
    </cfRule>
  </conditionalFormatting>
  <conditionalFormatting sqref="F18">
    <cfRule type="cellIs" dxfId="21" priority="20" operator="equal">
      <formula>"Medium"</formula>
    </cfRule>
  </conditionalFormatting>
  <conditionalFormatting sqref="F19">
    <cfRule type="cellIs" dxfId="20" priority="19" operator="equal">
      <formula>"Medium"</formula>
    </cfRule>
  </conditionalFormatting>
  <conditionalFormatting sqref="F3:F19">
    <cfRule type="cellIs" dxfId="19" priority="7" operator="equal">
      <formula>"Medium"</formula>
    </cfRule>
    <cfRule type="cellIs" dxfId="18" priority="8" operator="equal">
      <formula>"Extreme"</formula>
    </cfRule>
    <cfRule type="cellIs" dxfId="17" priority="9" operator="equal">
      <formula>"Extreme"</formula>
    </cfRule>
    <cfRule type="cellIs" dxfId="16" priority="10" operator="equal">
      <formula>"Very High"</formula>
    </cfRule>
    <cfRule type="cellIs" dxfId="15" priority="11" operator="equal">
      <formula>"High"</formula>
    </cfRule>
    <cfRule type="cellIs" dxfId="14" priority="12" operator="equal">
      <formula>"Low"</formula>
    </cfRule>
  </conditionalFormatting>
  <conditionalFormatting sqref="F20">
    <cfRule type="cellIs" dxfId="13" priority="1" operator="equal">
      <formula>"Extreme"</formula>
    </cfRule>
    <cfRule type="cellIs" dxfId="12" priority="2" operator="equal">
      <formula>"Extreme"</formula>
    </cfRule>
    <cfRule type="cellIs" dxfId="11" priority="3" operator="equal">
      <formula>"Very High"</formula>
    </cfRule>
    <cfRule type="cellIs" dxfId="10" priority="4" operator="equal">
      <formula>"High"</formula>
    </cfRule>
    <cfRule type="cellIs" dxfId="9" priority="5" operator="equal">
      <formula>"Low"</formula>
    </cfRule>
  </conditionalFormatting>
  <conditionalFormatting sqref="F20">
    <cfRule type="cellIs" dxfId="8" priority="6" operator="equal">
      <formula>"Medium"</formula>
    </cfRule>
  </conditionalFormatting>
  <dataValidations count="2">
    <dataValidation type="list" allowBlank="1" showInputMessage="1" showErrorMessage="1" sqref="G3:G19">
      <formula1>$I$4:$I$10</formula1>
    </dataValidation>
    <dataValidation type="list" allowBlank="1" showInputMessage="1" showErrorMessage="1" sqref="G20">
      <formula1>$I$5:$I$11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8B9CE41E49B14A87AC0C0D9297BDED" ma:contentTypeVersion="2" ma:contentTypeDescription="Create a new document." ma:contentTypeScope="" ma:versionID="4c26d508252f1ce6cc2b0898d9cdd32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6a9e0779a85d62bb2248c31b91edb7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1B3401F-338B-41F4-8AE6-961A77CE73AD}">
  <ds:schemaRefs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1A35913-07BB-40B9-9425-98A4C01272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1EABDCD-9212-4158-95CF-141FFA1D002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Complete Project</vt:lpstr>
      <vt:lpstr>SRW #603</vt:lpstr>
      <vt:lpstr>SRC #605</vt:lpstr>
      <vt:lpstr>Victor #607</vt:lpstr>
      <vt:lpstr>'Complete Project'!Print_Area</vt:lpstr>
      <vt:lpstr>'Complete Project'!Print_Titles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Marka Brooks</dc:creator>
  <cp:lastModifiedBy>Daugherty, Leslie K (DOT)</cp:lastModifiedBy>
  <cp:lastPrinted>2018-09-25T15:43:39Z</cp:lastPrinted>
  <dcterms:created xsi:type="dcterms:W3CDTF">2013-05-31T01:09:36Z</dcterms:created>
  <dcterms:modified xsi:type="dcterms:W3CDTF">2018-11-26T20:23:52Z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0x010100C28B9CE41E49B14A87AC0C0D9297BDED</vt:lpwstr>
  </property>
</Properties>
</file>