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PROCURE\Bid Archive\2200-2299\2200 Light Duty Contract\2021 Pricing\"/>
    </mc:Choice>
  </mc:AlternateContent>
  <bookViews>
    <workbookView xWindow="0" yWindow="0" windowWidth="23040" windowHeight="9405"/>
  </bookViews>
  <sheets>
    <sheet name="177XC" sheetId="1" r:id="rId1"/>
  </sheets>
  <definedNames>
    <definedName name="_xlnm.Print_Area" localSheetId="0">'177XC'!$A$1:$F$49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E40" i="1"/>
  <c r="E39" i="1"/>
  <c r="E38" i="1"/>
  <c r="E37" i="1"/>
  <c r="E36" i="1"/>
  <c r="E35" i="1"/>
  <c r="E34" i="1"/>
  <c r="E33" i="1"/>
  <c r="E32" i="1"/>
  <c r="E31" i="1"/>
  <c r="E42" i="1" l="1"/>
  <c r="E29" i="1" l="1"/>
  <c r="E45" i="1" l="1"/>
  <c r="E47" i="1" s="1"/>
  <c r="E48" i="1" s="1"/>
</calcChain>
</file>

<file path=xl/sharedStrings.xml><?xml version="1.0" encoding="utf-8"?>
<sst xmlns="http://schemas.openxmlformats.org/spreadsheetml/2006/main" count="76" uniqueCount="56">
  <si>
    <t>0=No</t>
  </si>
  <si>
    <t>1=Yes</t>
  </si>
  <si>
    <t>Shipping to Juneau</t>
  </si>
  <si>
    <t>Shipping to Fairbanks</t>
  </si>
  <si>
    <t>Plow Prep Package</t>
  </si>
  <si>
    <t>OEM Trailer Brake Controller</t>
  </si>
  <si>
    <t>84" CA</t>
  </si>
  <si>
    <t>Cloth Bucket Seats with Center Console</t>
  </si>
  <si>
    <t>4x4 in lieu of 2 wheel dive</t>
  </si>
  <si>
    <t>Comments/Notes</t>
  </si>
  <si>
    <t>AVAILABLE OPTIONS</t>
  </si>
  <si>
    <t>UNIT COST</t>
  </si>
  <si>
    <t>Engine: 6.8 Liter V-10</t>
  </si>
  <si>
    <t>F550 X5G 4X2</t>
  </si>
  <si>
    <t>F550 X5H 4X4</t>
  </si>
  <si>
    <t>Fax: 793-8255</t>
  </si>
  <si>
    <t>Phone: 793-8213</t>
  </si>
  <si>
    <t>Air Conditioning</t>
  </si>
  <si>
    <t>Anchorage, Alaska 99501</t>
  </si>
  <si>
    <t>Rubberized Vinyl Flooring</t>
  </si>
  <si>
    <t>Contact: Ray Marcum</t>
  </si>
  <si>
    <t>431 Unga Street</t>
  </si>
  <si>
    <t>Tires &amp; Wheels: Rated for Axles, Steel Belted Radials (tubeless) to include full size mounted spare shipped loose with unit.</t>
  </si>
  <si>
    <t>Trailer Tow Prep (Wires only to rear)</t>
  </si>
  <si>
    <t>CA (Cab to Axle Dimension):  60 Inches</t>
  </si>
  <si>
    <t>Dual Rear Wheels</t>
  </si>
  <si>
    <t>Transmission: Automatic Minimum 5 Speed with PTO Provision</t>
  </si>
  <si>
    <t>Replacing Vehicle:</t>
  </si>
  <si>
    <t>Standard Equipment: Class 177XC Extended Cab Chassis</t>
  </si>
  <si>
    <t xml:space="preserve">Seating for minimum of five (5) including driver </t>
  </si>
  <si>
    <t>Exterior Color: OEM White</t>
  </si>
  <si>
    <t>Medium to Dark Grey Interior</t>
  </si>
  <si>
    <t>GVWR:  17,500 Pounds</t>
  </si>
  <si>
    <t>2WD (4x2)</t>
  </si>
  <si>
    <t>Steering: Full Hydraulic Power or Power Assist Type</t>
  </si>
  <si>
    <t>Shock Absorbers, HD, front and rear</t>
  </si>
  <si>
    <t>Fuel tank size, 40 gallons.</t>
  </si>
  <si>
    <t>40/20/40 Split Bench Cloth Seats</t>
  </si>
  <si>
    <t>Cruise Control/Tilt Steering</t>
  </si>
  <si>
    <t>Power Windows/Power Locks</t>
  </si>
  <si>
    <t>Keyless Remote Entry</t>
  </si>
  <si>
    <t>Trailer Tow Power Mirrors</t>
  </si>
  <si>
    <t>Tow Hooks, 2 each, front, bolted to frame.</t>
  </si>
  <si>
    <t>FOB Anchorage</t>
  </si>
  <si>
    <t>OEM Up-fitter Switches to include all components (Connectors and terminals necessary for hook up)</t>
  </si>
  <si>
    <t>STD</t>
  </si>
  <si>
    <t>Optional 19,000 GVWR</t>
  </si>
  <si>
    <t>Hands Free Communication System OEM</t>
  </si>
  <si>
    <t>OEM Auto Start</t>
  </si>
  <si>
    <t>Kendall Ford</t>
  </si>
  <si>
    <t>raymarcum@kendallauto.com</t>
  </si>
  <si>
    <t>AM/FM Stereo</t>
  </si>
  <si>
    <t>Included in Standard</t>
  </si>
  <si>
    <t>Engine:  Diesel, Minimum 6.7 Liter</t>
  </si>
  <si>
    <t>Gas Engine</t>
  </si>
  <si>
    <t>Call For Quote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</si>
</sst>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9">
    <font>
      <sz val="10"/>
      <name val="Palatino"/>
    </font>
    <font>
      <sz val="10"/>
      <name val="Palatino"/>
    </font>
    <font>
      <sz val="9"/>
      <name val="Palatino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u/>
      <sz val="10"/>
      <color theme="10"/>
      <name val="Palatino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4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/>
    <xf numFmtId="7" fontId="3" fillId="0" borderId="0" xfId="0" applyNumberFormat="1" applyFont="1" applyFill="1" applyBorder="1" applyAlignment="1">
      <alignment horizontal="right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44" fontId="3" fillId="0" borderId="1" xfId="0" applyNumberFormat="1" applyFont="1" applyFill="1" applyBorder="1" applyAlignment="1">
      <alignment horizontal="right"/>
    </xf>
    <xf numFmtId="44" fontId="3" fillId="0" borderId="1" xfId="1" applyNumberFormat="1" applyFont="1" applyFill="1" applyBorder="1" applyAlignment="1">
      <alignment horizontal="right"/>
    </xf>
    <xf numFmtId="0" fontId="3" fillId="0" borderId="1" xfId="0" applyFont="1" applyFill="1" applyBorder="1"/>
    <xf numFmtId="7" fontId="3" fillId="0" borderId="1" xfId="0" applyNumberFormat="1" applyFont="1" applyFill="1" applyBorder="1" applyAlignment="1">
      <alignment horizontal="right"/>
    </xf>
    <xf numFmtId="7" fontId="3" fillId="0" borderId="1" xfId="1" applyNumberFormat="1" applyFont="1" applyFill="1" applyBorder="1" applyAlignment="1">
      <alignment horizontal="right"/>
    </xf>
    <xf numFmtId="7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/>
    <xf numFmtId="164" fontId="3" fillId="0" borderId="0" xfId="0" applyNumberFormat="1" applyFont="1" applyFill="1" applyAlignment="1">
      <alignment horizontal="right"/>
    </xf>
    <xf numFmtId="0" fontId="6" fillId="0" borderId="4" xfId="0" applyFont="1" applyFill="1" applyBorder="1" applyAlignment="1">
      <alignment horizontal="center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/>
    <xf numFmtId="0" fontId="3" fillId="0" borderId="6" xfId="0" applyFont="1" applyFill="1" applyBorder="1"/>
    <xf numFmtId="44" fontId="5" fillId="0" borderId="3" xfId="1" applyFont="1" applyFill="1" applyBorder="1" applyAlignment="1"/>
    <xf numFmtId="164" fontId="5" fillId="0" borderId="0" xfId="1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0" fontId="3" fillId="0" borderId="4" xfId="0" applyFont="1" applyFill="1" applyBorder="1" applyProtection="1"/>
    <xf numFmtId="0" fontId="3" fillId="0" borderId="2" xfId="0" applyFont="1" applyFill="1" applyBorder="1" applyProtection="1"/>
    <xf numFmtId="0" fontId="8" fillId="0" borderId="3" xfId="3" applyFont="1" applyFill="1" applyBorder="1" applyProtection="1"/>
    <xf numFmtId="0" fontId="3" fillId="0" borderId="5" xfId="0" applyFont="1" applyBorder="1"/>
    <xf numFmtId="0" fontId="3" fillId="0" borderId="0" xfId="0" applyFont="1" applyFill="1" applyBorder="1" applyAlignment="1">
      <alignment horizontal="left" vertical="top" wrapText="1"/>
    </xf>
    <xf numFmtId="0" fontId="3" fillId="0" borderId="1" xfId="2" applyFont="1" applyFill="1" applyBorder="1"/>
    <xf numFmtId="7" fontId="3" fillId="0" borderId="1" xfId="2" applyNumberFormat="1" applyFont="1" applyFill="1" applyBorder="1" applyAlignment="1">
      <alignment horizontal="left"/>
    </xf>
    <xf numFmtId="0" fontId="3" fillId="0" borderId="1" xfId="4" applyFont="1" applyFill="1" applyBorder="1" applyAlignment="1">
      <alignment horizontal="left"/>
    </xf>
    <xf numFmtId="0" fontId="5" fillId="0" borderId="7" xfId="0" applyFont="1" applyBorder="1" applyAlignment="1"/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wrapText="1"/>
    </xf>
    <xf numFmtId="0" fontId="3" fillId="0" borderId="9" xfId="0" applyFont="1" applyBorder="1" applyAlignment="1">
      <alignment horizontal="left" vertical="top" wrapText="1"/>
    </xf>
    <xf numFmtId="0" fontId="2" fillId="0" borderId="9" xfId="0" applyFont="1" applyBorder="1" applyAlignment="1"/>
    <xf numFmtId="0" fontId="6" fillId="0" borderId="9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9" xfId="0" applyFont="1" applyFill="1" applyBorder="1"/>
    <xf numFmtId="0" fontId="3" fillId="0" borderId="10" xfId="0" applyFont="1" applyBorder="1"/>
    <xf numFmtId="0" fontId="2" fillId="0" borderId="11" xfId="0" applyFont="1" applyBorder="1"/>
    <xf numFmtId="7" fontId="3" fillId="0" borderId="1" xfId="1" applyNumberFormat="1" applyFont="1" applyFill="1" applyBorder="1"/>
    <xf numFmtId="0" fontId="5" fillId="0" borderId="0" xfId="0" applyFont="1" applyFill="1" applyAlignment="1">
      <alignment horizontal="right"/>
    </xf>
    <xf numFmtId="0" fontId="3" fillId="0" borderId="0" xfId="4" applyFont="1" applyBorder="1" applyAlignment="1"/>
    <xf numFmtId="0" fontId="3" fillId="3" borderId="0" xfId="0" applyFont="1" applyFill="1" applyBorder="1" applyAlignment="1" applyProtection="1">
      <alignment horizontal="center"/>
      <protection locked="0"/>
    </xf>
    <xf numFmtId="0" fontId="3" fillId="0" borderId="1" xfId="4" applyFont="1" applyBorder="1" applyAlignment="1"/>
    <xf numFmtId="0" fontId="3" fillId="0" borderId="1" xfId="0" applyFont="1" applyBorder="1"/>
    <xf numFmtId="7" fontId="3" fillId="0" borderId="0" xfId="2" applyNumberFormat="1" applyFont="1" applyFill="1" applyBorder="1" applyAlignment="1">
      <alignment horizontal="left"/>
    </xf>
    <xf numFmtId="44" fontId="3" fillId="0" borderId="0" xfId="1" applyNumberFormat="1" applyFont="1" applyFill="1" applyBorder="1" applyAlignment="1">
      <alignment horizontal="right"/>
    </xf>
    <xf numFmtId="0" fontId="3" fillId="0" borderId="5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</cellXfs>
  <cellStyles count="5">
    <cellStyle name="Currency" xfId="1" builtinId="4"/>
    <cellStyle name="Hyperlink" xfId="3" builtinId="8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aymarcum@kendallauto.com" TargetMode="External"/><Relationship Id="rId1" Type="http://schemas.openxmlformats.org/officeDocument/2006/relationships/hyperlink" Target="mailto:raymarcum@kendallaut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S71"/>
  <sheetViews>
    <sheetView tabSelected="1" zoomScaleNormal="100" workbookViewId="0">
      <selection activeCell="B31" sqref="B31"/>
    </sheetView>
  </sheetViews>
  <sheetFormatPr defaultColWidth="9.33203125" defaultRowHeight="15" customHeight="1"/>
  <cols>
    <col min="1" max="1" width="2.33203125" style="1" customWidth="1"/>
    <col min="2" max="2" width="8.83203125" style="2" customWidth="1"/>
    <col min="3" max="3" width="89.1640625" style="1" customWidth="1"/>
    <col min="4" max="4" width="1.6640625" style="1" customWidth="1"/>
    <col min="5" max="5" width="29.33203125" style="1" bestFit="1" customWidth="1"/>
    <col min="6" max="6" width="1.5" style="1" customWidth="1"/>
    <col min="7" max="7" width="40.5" style="2" bestFit="1" customWidth="1"/>
    <col min="8" max="8" width="19.6640625" style="2" customWidth="1"/>
    <col min="9" max="9" width="17.83203125" style="1" customWidth="1"/>
    <col min="10" max="16384" width="9.33203125" style="1"/>
  </cols>
  <sheetData>
    <row r="1" spans="1:9" ht="15" customHeight="1">
      <c r="A1" s="5"/>
      <c r="B1" s="25"/>
      <c r="C1" s="5"/>
      <c r="D1" s="5"/>
      <c r="E1" s="5"/>
      <c r="F1" s="5"/>
      <c r="G1" s="25"/>
      <c r="H1" s="25"/>
      <c r="I1" s="5"/>
    </row>
    <row r="2" spans="1:9" ht="12" customHeight="1">
      <c r="A2" s="5"/>
      <c r="B2" s="38" t="s">
        <v>28</v>
      </c>
      <c r="C2" s="39"/>
      <c r="D2" s="3"/>
      <c r="E2" s="49" t="s">
        <v>27</v>
      </c>
      <c r="F2" s="3"/>
      <c r="G2" s="10"/>
      <c r="H2" s="4"/>
      <c r="I2" s="3"/>
    </row>
    <row r="3" spans="1:9" ht="12" customHeight="1">
      <c r="A3" s="5"/>
      <c r="B3" s="33" t="s">
        <v>29</v>
      </c>
      <c r="C3" s="40"/>
      <c r="D3" s="3"/>
      <c r="F3" s="3"/>
      <c r="G3" s="4"/>
      <c r="H3" s="4"/>
      <c r="I3" s="3"/>
    </row>
    <row r="4" spans="1:9" ht="12" customHeight="1">
      <c r="A4" s="5"/>
      <c r="B4" s="33" t="s">
        <v>30</v>
      </c>
      <c r="C4" s="41"/>
      <c r="D4" s="3"/>
      <c r="E4" s="8"/>
      <c r="F4" s="3"/>
      <c r="G4" s="4"/>
      <c r="H4" s="4"/>
      <c r="I4" s="3"/>
    </row>
    <row r="5" spans="1:9" ht="12" customHeight="1">
      <c r="A5" s="5"/>
      <c r="B5" s="33" t="s">
        <v>31</v>
      </c>
      <c r="C5" s="40"/>
      <c r="D5" s="3"/>
      <c r="E5" s="8"/>
      <c r="F5" s="3"/>
      <c r="G5" s="4"/>
      <c r="H5" s="4"/>
      <c r="I5" s="3"/>
    </row>
    <row r="6" spans="1:9" ht="12" customHeight="1">
      <c r="A6" s="5"/>
      <c r="B6" s="33" t="s">
        <v>32</v>
      </c>
      <c r="C6" s="40"/>
      <c r="D6" s="3"/>
      <c r="E6" s="8"/>
      <c r="F6" s="3"/>
      <c r="G6" s="4"/>
      <c r="H6" s="4"/>
      <c r="I6" s="3"/>
    </row>
    <row r="7" spans="1:9" ht="12" customHeight="1">
      <c r="A7" s="5"/>
      <c r="B7" s="33" t="s">
        <v>53</v>
      </c>
      <c r="C7" s="40"/>
      <c r="D7" s="3"/>
      <c r="E7" s="8"/>
      <c r="F7" s="3"/>
      <c r="G7" s="4"/>
      <c r="H7" s="4"/>
      <c r="I7" s="3"/>
    </row>
    <row r="8" spans="1:9" ht="12" customHeight="1">
      <c r="A8" s="5"/>
      <c r="B8" s="33" t="s">
        <v>26</v>
      </c>
      <c r="C8" s="40"/>
      <c r="D8" s="3"/>
      <c r="E8" s="8"/>
      <c r="F8" s="3"/>
      <c r="G8" s="19"/>
      <c r="H8" s="20"/>
      <c r="I8" s="8"/>
    </row>
    <row r="9" spans="1:9" ht="12" customHeight="1">
      <c r="A9" s="5"/>
      <c r="B9" s="33" t="s">
        <v>33</v>
      </c>
      <c r="C9" s="40"/>
      <c r="D9" s="3"/>
      <c r="E9" s="8"/>
      <c r="F9" s="3"/>
      <c r="G9" s="19"/>
      <c r="H9" s="20"/>
      <c r="I9" s="8"/>
    </row>
    <row r="10" spans="1:9" ht="12" customHeight="1">
      <c r="A10" s="5"/>
      <c r="B10" s="33" t="s">
        <v>25</v>
      </c>
      <c r="C10" s="40"/>
      <c r="D10" s="3"/>
      <c r="E10" s="8"/>
      <c r="F10" s="3"/>
      <c r="G10" s="19"/>
      <c r="H10" s="20"/>
      <c r="I10" s="8"/>
    </row>
    <row r="11" spans="1:9" ht="12" customHeight="1">
      <c r="A11" s="5"/>
      <c r="B11" s="33" t="s">
        <v>24</v>
      </c>
      <c r="C11" s="40"/>
      <c r="D11" s="3"/>
      <c r="E11" s="8"/>
      <c r="F11" s="3"/>
      <c r="G11" s="19"/>
      <c r="H11" s="20"/>
      <c r="I11" s="8"/>
    </row>
    <row r="12" spans="1:9" ht="12" customHeight="1">
      <c r="A12" s="5"/>
      <c r="B12" s="33" t="s">
        <v>23</v>
      </c>
      <c r="C12" s="40"/>
      <c r="D12" s="3"/>
      <c r="E12" s="8"/>
      <c r="F12" s="3"/>
      <c r="G12" s="19"/>
      <c r="H12" s="20"/>
      <c r="I12" s="8"/>
    </row>
    <row r="13" spans="1:9" ht="12" customHeight="1">
      <c r="A13" s="5"/>
      <c r="B13" s="33" t="s">
        <v>34</v>
      </c>
      <c r="C13" s="40"/>
      <c r="D13" s="3"/>
      <c r="E13" s="8"/>
      <c r="F13" s="3"/>
      <c r="G13" s="24"/>
      <c r="H13" s="20"/>
      <c r="I13" s="8"/>
    </row>
    <row r="14" spans="1:9" ht="12" customHeight="1">
      <c r="A14" s="5"/>
      <c r="B14" s="33" t="s">
        <v>35</v>
      </c>
      <c r="C14" s="41"/>
      <c r="D14" s="3"/>
      <c r="E14" s="8"/>
      <c r="F14" s="3"/>
      <c r="G14" s="24"/>
      <c r="H14" s="20"/>
      <c r="I14" s="8"/>
    </row>
    <row r="15" spans="1:9" ht="24.75" customHeight="1">
      <c r="A15" s="5"/>
      <c r="B15" s="56" t="s">
        <v>22</v>
      </c>
      <c r="C15" s="57"/>
      <c r="D15" s="3"/>
      <c r="E15" s="8"/>
      <c r="F15" s="3"/>
      <c r="G15" s="24"/>
      <c r="H15" s="20"/>
      <c r="I15" s="8"/>
    </row>
    <row r="16" spans="1:9" ht="12" customHeight="1">
      <c r="A16" s="5"/>
      <c r="B16" s="33" t="s">
        <v>36</v>
      </c>
      <c r="C16" s="40"/>
      <c r="D16" s="3"/>
      <c r="E16" s="8"/>
      <c r="F16" s="3"/>
      <c r="G16" s="24"/>
      <c r="H16" s="20"/>
      <c r="I16" s="8"/>
    </row>
    <row r="17" spans="1:19" ht="12" customHeight="1">
      <c r="A17" s="5"/>
      <c r="B17" s="33" t="s">
        <v>37</v>
      </c>
      <c r="C17" s="40"/>
      <c r="D17" s="3"/>
      <c r="E17" s="8"/>
      <c r="F17" s="3"/>
      <c r="G17" s="24"/>
      <c r="H17" s="20"/>
      <c r="I17" s="8"/>
    </row>
    <row r="18" spans="1:19" ht="12" customHeight="1">
      <c r="A18" s="5"/>
      <c r="B18" s="33" t="s">
        <v>17</v>
      </c>
      <c r="C18" s="40"/>
      <c r="D18" s="3"/>
      <c r="E18" s="30" t="s">
        <v>49</v>
      </c>
      <c r="F18" s="3"/>
      <c r="G18" s="24"/>
      <c r="H18" s="20"/>
      <c r="I18" s="8"/>
    </row>
    <row r="19" spans="1:19" ht="12" customHeight="1">
      <c r="A19" s="5"/>
      <c r="B19" s="33" t="s">
        <v>38</v>
      </c>
      <c r="C19" s="40"/>
      <c r="D19" s="3"/>
      <c r="E19" s="31" t="s">
        <v>20</v>
      </c>
      <c r="F19" s="3"/>
      <c r="G19" s="24"/>
      <c r="I19" s="8"/>
    </row>
    <row r="20" spans="1:19" ht="12" customHeight="1">
      <c r="A20" s="5"/>
      <c r="B20" s="33" t="s">
        <v>39</v>
      </c>
      <c r="C20" s="40"/>
      <c r="D20" s="3"/>
      <c r="E20" s="31" t="s">
        <v>21</v>
      </c>
      <c r="G20" s="30" t="s">
        <v>49</v>
      </c>
      <c r="H20" s="20"/>
      <c r="I20" s="6"/>
    </row>
    <row r="21" spans="1:19" ht="12" customHeight="1">
      <c r="A21" s="5"/>
      <c r="B21" s="33" t="s">
        <v>40</v>
      </c>
      <c r="C21" s="40"/>
      <c r="D21" s="3"/>
      <c r="E21" s="31" t="s">
        <v>18</v>
      </c>
      <c r="G21" s="31" t="s">
        <v>20</v>
      </c>
      <c r="H21" s="20"/>
      <c r="I21" s="6"/>
    </row>
    <row r="22" spans="1:19" ht="12" customHeight="1">
      <c r="A22" s="5"/>
      <c r="B22" s="33" t="s">
        <v>41</v>
      </c>
      <c r="C22" s="42"/>
      <c r="D22" s="3"/>
      <c r="E22" s="31" t="s">
        <v>16</v>
      </c>
      <c r="G22" s="31" t="s">
        <v>21</v>
      </c>
      <c r="H22" s="20"/>
      <c r="I22" s="6"/>
    </row>
    <row r="23" spans="1:19" ht="12" customHeight="1">
      <c r="A23" s="5"/>
      <c r="B23" s="33" t="s">
        <v>51</v>
      </c>
      <c r="C23" s="43"/>
      <c r="D23" s="3"/>
      <c r="E23" s="31" t="s">
        <v>15</v>
      </c>
      <c r="F23" s="3"/>
      <c r="G23" s="31" t="s">
        <v>18</v>
      </c>
      <c r="H23" s="20"/>
      <c r="I23" s="6"/>
    </row>
    <row r="24" spans="1:19" ht="12" customHeight="1">
      <c r="A24" s="5"/>
      <c r="B24" s="33" t="s">
        <v>19</v>
      </c>
      <c r="C24" s="44"/>
      <c r="D24" s="3"/>
      <c r="E24" s="32" t="s">
        <v>50</v>
      </c>
      <c r="F24" s="3"/>
      <c r="G24" s="31" t="s">
        <v>16</v>
      </c>
      <c r="H24" s="20"/>
      <c r="I24" s="6"/>
    </row>
    <row r="25" spans="1:19" ht="12" customHeight="1">
      <c r="A25" s="5"/>
      <c r="B25" s="33" t="s">
        <v>44</v>
      </c>
      <c r="C25" s="44"/>
      <c r="D25" s="3"/>
      <c r="E25" s="8"/>
      <c r="F25" s="3"/>
      <c r="G25" s="31" t="s">
        <v>15</v>
      </c>
      <c r="H25" s="20"/>
      <c r="I25" s="6"/>
    </row>
    <row r="26" spans="1:19" ht="12" customHeight="1">
      <c r="A26" s="5"/>
      <c r="B26" s="33" t="s">
        <v>42</v>
      </c>
      <c r="C26" s="45"/>
      <c r="D26" s="3"/>
      <c r="E26" s="7" t="s">
        <v>14</v>
      </c>
      <c r="F26" s="3"/>
      <c r="G26" s="32" t="s">
        <v>50</v>
      </c>
      <c r="H26" s="4"/>
      <c r="I26" s="6"/>
    </row>
    <row r="27" spans="1:19" ht="12" customHeight="1">
      <c r="A27" s="5"/>
      <c r="B27" s="46" t="s">
        <v>43</v>
      </c>
      <c r="C27" s="47"/>
      <c r="D27" s="3"/>
      <c r="E27" s="7" t="s">
        <v>13</v>
      </c>
      <c r="F27" s="3"/>
      <c r="G27" s="4"/>
      <c r="H27" s="23"/>
      <c r="I27" s="6"/>
    </row>
    <row r="28" spans="1:19" ht="15" customHeight="1">
      <c r="A28" s="11"/>
      <c r="B28" s="20"/>
      <c r="D28" s="8"/>
      <c r="E28" s="7" t="s">
        <v>12</v>
      </c>
      <c r="F28" s="3"/>
      <c r="G28" s="22" t="s">
        <v>11</v>
      </c>
      <c r="H28" s="4"/>
      <c r="I28" s="6"/>
    </row>
    <row r="29" spans="1:19" ht="15" customHeight="1">
      <c r="A29" s="11"/>
      <c r="B29" s="34"/>
      <c r="D29" s="3"/>
      <c r="E29" s="29">
        <f>G29</f>
        <v>46387</v>
      </c>
      <c r="F29" s="21"/>
      <c r="G29" s="27">
        <v>46387</v>
      </c>
      <c r="H29" s="4"/>
      <c r="I29" s="6"/>
    </row>
    <row r="30" spans="1:19" s="5" customFormat="1" ht="12" customHeight="1">
      <c r="B30" s="18"/>
      <c r="C30" s="26" t="s">
        <v>10</v>
      </c>
      <c r="D30" s="17"/>
      <c r="E30" s="28"/>
      <c r="F30" s="21"/>
      <c r="G30" s="20"/>
      <c r="H30" s="19"/>
      <c r="I30" s="7" t="s">
        <v>9</v>
      </c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s="5" customFormat="1" ht="12" customHeight="1">
      <c r="B31" s="10">
        <v>0</v>
      </c>
      <c r="C31" s="35" t="s">
        <v>8</v>
      </c>
      <c r="D31" s="17"/>
      <c r="E31" s="15" t="str">
        <f>IF(B31&gt;0,H31," ")</f>
        <v xml:space="preserve"> </v>
      </c>
      <c r="F31" s="3"/>
      <c r="G31" s="35" t="s">
        <v>8</v>
      </c>
      <c r="H31" s="16">
        <v>3425</v>
      </c>
      <c r="I31" s="53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s="5" customFormat="1" ht="12" customHeight="1">
      <c r="B32" s="10">
        <v>0</v>
      </c>
      <c r="C32" s="35" t="s">
        <v>54</v>
      </c>
      <c r="D32" s="17"/>
      <c r="E32" s="15" t="str">
        <f t="shared" ref="E32:E41" si="0">IF(B32&gt;0,H32," ")</f>
        <v xml:space="preserve"> </v>
      </c>
      <c r="F32" s="3"/>
      <c r="G32" s="35" t="s">
        <v>54</v>
      </c>
      <c r="H32" s="16">
        <v>-6825</v>
      </c>
      <c r="I32" s="7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" customHeight="1">
      <c r="A33" s="11"/>
      <c r="B33" s="10">
        <v>0</v>
      </c>
      <c r="C33" s="35" t="s">
        <v>46</v>
      </c>
      <c r="D33" s="3"/>
      <c r="E33" s="15" t="str">
        <f t="shared" si="0"/>
        <v xml:space="preserve"> </v>
      </c>
      <c r="F33" s="3"/>
      <c r="G33" s="35" t="s">
        <v>46</v>
      </c>
      <c r="H33" s="13">
        <v>1155</v>
      </c>
      <c r="I33" s="14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12" customHeight="1">
      <c r="A34" s="11"/>
      <c r="B34" s="10">
        <v>0</v>
      </c>
      <c r="C34" s="35" t="s">
        <v>7</v>
      </c>
      <c r="D34" s="3"/>
      <c r="E34" s="15" t="str">
        <f t="shared" si="0"/>
        <v xml:space="preserve"> </v>
      </c>
      <c r="F34" s="3"/>
      <c r="G34" s="35" t="s">
        <v>7</v>
      </c>
      <c r="H34" s="13">
        <v>615</v>
      </c>
      <c r="I34" s="14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12" customHeight="1">
      <c r="A35" s="11"/>
      <c r="B35" s="10">
        <v>0</v>
      </c>
      <c r="C35" s="35" t="s">
        <v>4</v>
      </c>
      <c r="D35" s="3"/>
      <c r="E35" s="15" t="str">
        <f t="shared" si="0"/>
        <v xml:space="preserve"> </v>
      </c>
      <c r="F35" s="3"/>
      <c r="G35" s="35" t="s">
        <v>4</v>
      </c>
      <c r="H35" s="13">
        <v>575</v>
      </c>
      <c r="I35" s="7"/>
    </row>
    <row r="36" spans="1:19" ht="12" customHeight="1">
      <c r="A36" s="11"/>
      <c r="B36" s="10">
        <v>0</v>
      </c>
      <c r="C36" s="35" t="s">
        <v>5</v>
      </c>
      <c r="D36" s="3"/>
      <c r="E36" s="15" t="str">
        <f t="shared" si="0"/>
        <v xml:space="preserve"> </v>
      </c>
      <c r="F36" s="3"/>
      <c r="G36" s="35" t="s">
        <v>5</v>
      </c>
      <c r="H36" s="13">
        <v>260</v>
      </c>
      <c r="I36" s="14"/>
    </row>
    <row r="37" spans="1:19" ht="12" customHeight="1">
      <c r="A37" s="11"/>
      <c r="B37" s="10">
        <v>0</v>
      </c>
      <c r="C37" s="35" t="s">
        <v>6</v>
      </c>
      <c r="D37" s="3"/>
      <c r="E37" s="15" t="str">
        <f t="shared" si="0"/>
        <v xml:space="preserve"> </v>
      </c>
      <c r="F37" s="3"/>
      <c r="G37" s="35" t="s">
        <v>6</v>
      </c>
      <c r="H37" s="13">
        <v>165</v>
      </c>
      <c r="I37" s="14"/>
    </row>
    <row r="38" spans="1:19" ht="12" customHeight="1">
      <c r="A38" s="11"/>
      <c r="B38" s="10">
        <v>0</v>
      </c>
      <c r="C38" s="35" t="s">
        <v>47</v>
      </c>
      <c r="D38" s="3"/>
      <c r="E38" s="15" t="str">
        <f t="shared" si="0"/>
        <v xml:space="preserve"> </v>
      </c>
      <c r="F38" s="3"/>
      <c r="G38" s="35" t="s">
        <v>47</v>
      </c>
      <c r="H38" s="13" t="s">
        <v>45</v>
      </c>
      <c r="I38" s="7" t="s">
        <v>52</v>
      </c>
    </row>
    <row r="39" spans="1:19" ht="12" customHeight="1">
      <c r="A39" s="11"/>
      <c r="B39" s="10">
        <v>0</v>
      </c>
      <c r="C39" s="36" t="s">
        <v>48</v>
      </c>
      <c r="D39" s="3"/>
      <c r="E39" s="15" t="str">
        <f t="shared" si="0"/>
        <v xml:space="preserve"> </v>
      </c>
      <c r="F39" s="3"/>
      <c r="G39" s="36" t="s">
        <v>48</v>
      </c>
      <c r="H39" s="12" t="s">
        <v>55</v>
      </c>
      <c r="I39" s="14"/>
    </row>
    <row r="40" spans="1:19" ht="12" customHeight="1">
      <c r="B40" s="10">
        <v>0</v>
      </c>
      <c r="C40" s="37" t="s">
        <v>3</v>
      </c>
      <c r="D40" s="3"/>
      <c r="E40" s="15" t="str">
        <f t="shared" si="0"/>
        <v xml:space="preserve"> </v>
      </c>
      <c r="F40" s="3"/>
      <c r="G40" s="37" t="s">
        <v>3</v>
      </c>
      <c r="H40" s="12" t="s">
        <v>55</v>
      </c>
      <c r="I40" s="14"/>
    </row>
    <row r="41" spans="1:19" ht="12" customHeight="1">
      <c r="A41" s="5"/>
      <c r="B41" s="10">
        <v>0</v>
      </c>
      <c r="C41" s="52" t="s">
        <v>2</v>
      </c>
      <c r="D41" s="3"/>
      <c r="E41" s="15" t="str">
        <f t="shared" si="0"/>
        <v xml:space="preserve"> </v>
      </c>
      <c r="F41" s="3"/>
      <c r="G41" s="36" t="s">
        <v>2</v>
      </c>
      <c r="H41" s="12" t="s">
        <v>55</v>
      </c>
      <c r="I41" s="14"/>
    </row>
    <row r="42" spans="1:19" ht="12">
      <c r="A42" s="5"/>
      <c r="B42" s="51"/>
      <c r="C42" s="50"/>
      <c r="D42" s="3"/>
      <c r="E42" s="15" t="str">
        <f t="shared" ref="E42" si="1">IF(B42&gt;0,H42,"")</f>
        <v/>
      </c>
      <c r="F42" s="3"/>
      <c r="G42" s="52"/>
      <c r="H42" s="12"/>
      <c r="I42" s="14"/>
    </row>
    <row r="43" spans="1:19" ht="15" customHeight="1">
      <c r="A43" s="5"/>
      <c r="B43" s="20"/>
      <c r="C43" s="7" t="s">
        <v>1</v>
      </c>
      <c r="D43" s="3"/>
      <c r="E43" s="9"/>
      <c r="F43" s="3"/>
      <c r="G43" s="54"/>
      <c r="H43" s="55"/>
      <c r="I43" s="8"/>
    </row>
    <row r="44" spans="1:19" ht="15" customHeight="1">
      <c r="A44" s="5"/>
      <c r="B44" s="20"/>
      <c r="C44" s="7" t="s">
        <v>0</v>
      </c>
      <c r="D44" s="3"/>
      <c r="E44" s="3"/>
      <c r="F44" s="3"/>
      <c r="G44" s="20"/>
      <c r="H44" s="20"/>
      <c r="I44" s="8"/>
    </row>
    <row r="45" spans="1:19" ht="15" customHeight="1">
      <c r="A45" s="5"/>
      <c r="B45" s="20"/>
      <c r="C45" s="3"/>
      <c r="D45" s="3"/>
      <c r="E45" s="48">
        <f>SUM(E31:E41)+E29</f>
        <v>46387</v>
      </c>
      <c r="F45" s="3"/>
      <c r="G45" s="4"/>
      <c r="I45" s="3"/>
    </row>
    <row r="46" spans="1:19" ht="15" customHeight="1">
      <c r="B46" s="20"/>
      <c r="C46" s="3"/>
      <c r="D46" s="3"/>
      <c r="E46" s="3"/>
      <c r="F46" s="3"/>
      <c r="I46" s="3"/>
    </row>
    <row r="47" spans="1:19" ht="15" hidden="1" customHeight="1">
      <c r="B47" s="20"/>
      <c r="E47" s="3" t="b">
        <f>OR(E45&gt;E45)</f>
        <v>0</v>
      </c>
      <c r="F47" s="3"/>
      <c r="I47" s="3"/>
    </row>
    <row r="48" spans="1:19" ht="15" customHeight="1">
      <c r="B48" s="20"/>
      <c r="E48" s="7" t="str">
        <f>IF(E47=FALSE,"Purchase","Don't Purchase")</f>
        <v>Purchase</v>
      </c>
      <c r="F48" s="3"/>
      <c r="I48" s="3"/>
    </row>
    <row r="49" spans="2:9" ht="15" customHeight="1">
      <c r="B49" s="4"/>
      <c r="E49" s="6"/>
      <c r="F49" s="3"/>
      <c r="I49" s="3"/>
    </row>
    <row r="50" spans="2:9" ht="15" customHeight="1">
      <c r="E50" s="3"/>
    </row>
    <row r="51" spans="2:9" ht="15" customHeight="1">
      <c r="E51" s="3"/>
    </row>
    <row r="65" spans="2:2" ht="15" customHeight="1">
      <c r="B65" s="4"/>
    </row>
    <row r="66" spans="2:2" ht="15" customHeight="1">
      <c r="B66" s="6"/>
    </row>
    <row r="67" spans="2:2" ht="15" customHeight="1">
      <c r="B67" s="6"/>
    </row>
    <row r="68" spans="2:2" ht="15" customHeight="1">
      <c r="B68" s="4"/>
    </row>
    <row r="69" spans="2:2" ht="15" customHeight="1">
      <c r="B69" s="4"/>
    </row>
    <row r="70" spans="2:2" ht="15" customHeight="1">
      <c r="B70" s="4"/>
    </row>
    <row r="71" spans="2:2" ht="15" customHeight="1">
      <c r="B71" s="4"/>
    </row>
  </sheetData>
  <sheetProtection sheet="1" selectLockedCells="1"/>
  <mergeCells count="1">
    <mergeCell ref="B15:C15"/>
  </mergeCells>
  <hyperlinks>
    <hyperlink ref="E24" r:id="rId1"/>
    <hyperlink ref="G26" r:id="rId2"/>
  </hyperlinks>
  <printOptions verticalCentered="1"/>
  <pageMargins left="0.25" right="0.25" top="0.3" bottom="0.16" header="0.2" footer="0.16"/>
  <pageSetup scale="96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177XC</vt:lpstr>
      <vt:lpstr>'177XC'!Print_Area</vt:lpstr>
    </vt:vector>
  </TitlesOfParts>
  <Company>State of Alaska DOT&amp;PF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Futrel, Kristi L (DOT)</dc:creator>
  <cp:lastModifiedBy>Futrel, Kristi L (DOT)</cp:lastModifiedBy>
  <cp:lastPrinted>2019-10-03T23:34:48Z</cp:lastPrinted>
  <dcterms:created xsi:type="dcterms:W3CDTF">2019-09-26T23:53:35Z</dcterms:created>
  <dcterms:modified xsi:type="dcterms:W3CDTF">2020-11-03T20:56:00Z</dcterms:modified>
</cp:coreProperties>
</file>